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Приложение 3" sheetId="17" r:id="rId1"/>
  </sheets>
  <calcPr calcId="125725"/>
</workbook>
</file>

<file path=xl/calcChain.xml><?xml version="1.0" encoding="utf-8"?>
<calcChain xmlns="http://schemas.openxmlformats.org/spreadsheetml/2006/main">
  <c r="F77" i="17"/>
  <c r="F80"/>
  <c r="F65"/>
  <c r="F68"/>
  <c r="F55"/>
  <c r="F54" s="1"/>
  <c r="F53" s="1"/>
  <c r="F52" s="1"/>
  <c r="F47" l="1"/>
  <c r="F49"/>
  <c r="F31"/>
  <c r="F30" s="1"/>
  <c r="F29" s="1"/>
  <c r="F78"/>
  <c r="F73"/>
  <c r="F72" s="1"/>
  <c r="F70"/>
  <c r="F66"/>
  <c r="F60"/>
  <c r="F59" s="1"/>
  <c r="F58" s="1"/>
  <c r="F57" s="1"/>
  <c r="F41"/>
  <c r="F39"/>
  <c r="F37"/>
  <c r="F26"/>
  <c r="F24"/>
  <c r="F22"/>
  <c r="F17"/>
  <c r="F16" s="1"/>
  <c r="F15" s="1"/>
  <c r="F14" s="1"/>
  <c r="F36" l="1"/>
  <c r="F34" s="1"/>
  <c r="F33" s="1"/>
  <c r="F46"/>
  <c r="F45" s="1"/>
  <c r="F44" s="1"/>
  <c r="F43" s="1"/>
  <c r="F21"/>
  <c r="F20" s="1"/>
  <c r="F75"/>
  <c r="F51"/>
  <c r="F28"/>
  <c r="F76" l="1"/>
  <c r="F19"/>
  <c r="F35"/>
  <c r="F64"/>
  <c r="F63" s="1"/>
  <c r="F62" s="1"/>
  <c r="F13" l="1"/>
  <c r="F82" s="1"/>
</calcChain>
</file>

<file path=xl/sharedStrings.xml><?xml version="1.0" encoding="utf-8"?>
<sst xmlns="http://schemas.openxmlformats.org/spreadsheetml/2006/main" count="276" uniqueCount="93">
  <si>
    <t>Сумма</t>
  </si>
  <si>
    <t>Наименование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</si>
  <si>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</si>
  <si>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</si>
  <si>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</si>
  <si>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</si>
  <si>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</si>
  <si>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</si>
  <si>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</si>
  <si>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</si>
  <si>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</si>
  <si>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</si>
  <si>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</si>
  <si>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</si>
  <si>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</si>
  <si>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</si>
  <si>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</si>
  <si>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</si>
  <si>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</si>
  <si>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</si>
  <si>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</si>
  <si>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0801</t>
  </si>
  <si>
    <t>ИТОГО:</t>
  </si>
  <si>
    <t>Благоустройство</t>
  </si>
  <si>
    <t>0503</t>
  </si>
  <si>
    <t>КЦСР</t>
  </si>
  <si>
    <t>КВР</t>
  </si>
  <si>
    <t>Глава муниципального образования</t>
  </si>
  <si>
    <t>Центральный аппарат</t>
  </si>
  <si>
    <t>Глава Таргизского муниципального образования</t>
  </si>
  <si>
    <t>В.М.Киндрачук</t>
  </si>
  <si>
    <t>Таргизского муниципального образования</t>
  </si>
  <si>
    <t>Муниципальное казенное учреждение "Администрация Таргизского муниципального образования"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</si>
  <si>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</si>
  <si>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</si>
  <si>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</si>
  <si>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</si>
  <si>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</si>
  <si>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986</t>
  </si>
  <si>
    <t>КВСР</t>
  </si>
  <si>
    <t>Приложение 3</t>
  </si>
  <si>
    <t>Другие вопросы в области культуры, кинематографии</t>
  </si>
  <si>
    <t>0804</t>
  </si>
  <si>
    <t>Культура</t>
  </si>
  <si>
    <t xml:space="preserve"> к решения  Думы</t>
  </si>
  <si>
    <t>Непрограммные расходы</t>
  </si>
  <si>
    <t>77 0 00 00000</t>
  </si>
  <si>
    <t>77 0 03 00000</t>
  </si>
  <si>
    <t>Расходы на выплаты по оплате труда работников органов местного самоуправления</t>
  </si>
  <si>
    <t>77 0 03 80110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</si>
  <si>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</si>
  <si>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77 0 04 00000</t>
  </si>
  <si>
    <t>77 0 04 80110</t>
  </si>
  <si>
    <t xml:space="preserve">77 0 04 80110 </t>
  </si>
  <si>
    <t>Расходы на обеспечение функций органов местного самоуправления</t>
  </si>
  <si>
    <t>77 0 04 80190</t>
  </si>
  <si>
    <t>Закупка товаров, работ и услуг для обеспечения государственных (муниципальных) нужд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</si>
  <si>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</si>
  <si>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 xml:space="preserve">01 04 </t>
  </si>
  <si>
    <t>77 0 04 89999</t>
  </si>
  <si>
    <t>Иные бюджетные ассигнования</t>
  </si>
  <si>
    <t>70 0 00 00000</t>
  </si>
  <si>
    <t>70 3 02 00000</t>
  </si>
  <si>
    <t>70 3 02 51180</t>
  </si>
  <si>
    <t>77 0 07 82110</t>
  </si>
  <si>
    <t>77 0 07 82190</t>
  </si>
  <si>
    <t xml:space="preserve">0503 </t>
  </si>
  <si>
    <t>Расходы на организацию уличного освещения  в муниципальном образовании</t>
  </si>
  <si>
    <t>77 0 10 00000</t>
  </si>
  <si>
    <t>77 0 10 89999</t>
  </si>
  <si>
    <t>Обеспечение деятельности учреждений культуры по организации культурно-досуговой деятельности</t>
  </si>
  <si>
    <t>77 0 05 00000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</si>
  <si>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</si>
  <si>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77 0 05 82110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</si>
  <si>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</si>
  <si>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77 0 05 82190</t>
  </si>
  <si>
    <t>77 0 05 89999</t>
  </si>
  <si>
    <t>Обеспечение деятельности учреждений культуры  в сфере библиотечного обслуживания</t>
  </si>
  <si>
    <t>77 0 06 00000</t>
  </si>
  <si>
    <t>77 0 06 82110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</si>
  <si>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</si>
  <si>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77 0 07 00000</t>
  </si>
  <si>
    <t>77 0 07 89999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</si>
  <si>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</si>
  <si>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Уплата иных платежей</t>
  </si>
  <si>
    <t>Расходы на мероприятия в области коммунального хозяйства</t>
  </si>
  <si>
    <r>
      <t xml:space="preserve"> Закупка товаров, работ и услуг для 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государственных (муниципальных) нужд</t>
    </r>
  </si>
  <si>
    <t>77 0 17 00000</t>
  </si>
  <si>
    <t>77 0 17 89999</t>
  </si>
  <si>
    <t>0100</t>
  </si>
  <si>
    <t>0102</t>
  </si>
  <si>
    <t>Ведомственная структура расходов Таргизского муниципального образования   по главным распорядителям средств местного бюджета, разделам, подразделам, целевым статьям ( муниципальным программам и непрограммным направлениям деятельности), группам видов расходов классификации расходов бюджетов за I квартал 2017 года</t>
  </si>
  <si>
    <t>от   20.04.2017 года  № 192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</si>
</sst>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3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164" fontId="5" fillId="0" borderId="0" xfId="2" applyNumberFormat="1" applyFont="1" applyFill="1" applyBorder="1" applyAlignment="1"/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top" wrapText="1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39" fontId="4" fillId="0" borderId="2" xfId="2" applyNumberFormat="1" applyFont="1" applyFill="1" applyBorder="1" applyAlignment="1">
      <alignment horizontal="right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 vertical="center" wrapText="1" readingOrder="1"/>
    </xf>
    <xf numFmtId="49" fontId="5" fillId="5" borderId="2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49" fontId="5" fillId="4" borderId="2" xfId="0" applyNumberFormat="1" applyFont="1" applyFill="1" applyBorder="1" applyAlignment="1">
      <alignment horizontal="center" vertical="center" wrapText="1" readingOrder="1"/>
    </xf>
    <xf numFmtId="0" fontId="5" fillId="4" borderId="2" xfId="0" applyNumberFormat="1" applyFont="1" applyFill="1" applyBorder="1" applyAlignment="1">
      <alignment horizontal="center" vertical="center" wrapText="1" readingOrder="1"/>
    </xf>
    <xf numFmtId="49" fontId="4" fillId="5" borderId="2" xfId="0" applyNumberFormat="1" applyFont="1" applyFill="1" applyBorder="1" applyAlignment="1">
      <alignment horizontal="center" vertical="center" wrapText="1" readingOrder="1"/>
    </xf>
    <xf numFmtId="49" fontId="4" fillId="3" borderId="8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39" fontId="8" fillId="3" borderId="5" xfId="2" applyNumberFormat="1" applyFont="1" applyFill="1" applyBorder="1" applyAlignment="1">
      <alignment horizontal="right" vertical="center" wrapText="1" readingOrder="1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2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left" vertical="top" wrapText="1" readingOrder="1"/>
    </xf>
    <xf numFmtId="0" fontId="4" fillId="5" borderId="2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left" vertical="top" wrapText="1" shrinkToFit="1"/>
    </xf>
    <xf numFmtId="0" fontId="5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5" fillId="3" borderId="8" xfId="0" applyNumberFormat="1" applyFont="1" applyFill="1" applyBorder="1" applyAlignment="1">
      <alignment horizontal="center" vertical="center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5" xfId="0" applyNumberFormat="1" applyFont="1" applyFill="1" applyBorder="1" applyAlignment="1">
      <alignment horizontal="center" vertical="center" wrapText="1" readingOrder="1"/>
    </xf>
    <xf numFmtId="49" fontId="5" fillId="6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49" fontId="4" fillId="3" borderId="6" xfId="0" applyNumberFormat="1" applyFont="1" applyFill="1" applyBorder="1" applyAlignment="1">
      <alignment horizontal="center" vertical="center" wrapText="1" readingOrder="1"/>
    </xf>
    <xf numFmtId="49" fontId="4" fillId="3" borderId="9" xfId="0" applyNumberFormat="1" applyFont="1" applyFill="1" applyBorder="1" applyAlignment="1">
      <alignment horizontal="center" vertical="center" wrapText="1" readingOrder="1"/>
    </xf>
    <xf numFmtId="0" fontId="4" fillId="3" borderId="6" xfId="0" applyNumberFormat="1" applyFont="1" applyFill="1" applyBorder="1" applyAlignment="1">
      <alignment horizontal="center" vertical="center" wrapText="1" readingOrder="1"/>
    </xf>
    <xf numFmtId="39" fontId="4" fillId="3" borderId="4" xfId="2" applyNumberFormat="1" applyFont="1" applyFill="1" applyBorder="1" applyAlignment="1">
      <alignment horizontal="right" vertical="center" wrapText="1" readingOrder="1"/>
    </xf>
    <xf numFmtId="49" fontId="4" fillId="3" borderId="1" xfId="0" applyNumberFormat="1" applyFont="1" applyFill="1" applyBorder="1" applyAlignment="1">
      <alignment horizontal="center" vertical="center" wrapText="1" readingOrder="1"/>
    </xf>
    <xf numFmtId="39" fontId="4" fillId="3" borderId="1" xfId="2" applyNumberFormat="1" applyFont="1" applyFill="1" applyBorder="1" applyAlignment="1">
      <alignment horizontal="right" vertical="center" wrapText="1" readingOrder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49" fontId="4" fillId="3" borderId="5" xfId="0" applyNumberFormat="1" applyFont="1" applyFill="1" applyBorder="1" applyAlignment="1">
      <alignment horizontal="center" vertical="center" wrapText="1" readingOrder="1"/>
    </xf>
    <xf numFmtId="39" fontId="4" fillId="3" borderId="5" xfId="2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left" vertical="top" wrapText="1" readingOrder="1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3" fontId="5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left" vertical="top" wrapText="1" readingOrder="1"/>
    </xf>
    <xf numFmtId="0" fontId="11" fillId="5" borderId="1" xfId="0" applyFont="1" applyFill="1" applyBorder="1" applyAlignment="1">
      <alignment wrapText="1"/>
    </xf>
    <xf numFmtId="0" fontId="11" fillId="5" borderId="0" xfId="0" applyFont="1" applyFill="1" applyAlignment="1">
      <alignment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7" fillId="3" borderId="0" xfId="0" applyNumberFormat="1" applyFont="1" applyFill="1" applyBorder="1" applyAlignment="1">
      <alignment horizontal="left" vertical="top" wrapText="1" readingOrder="1"/>
    </xf>
    <xf numFmtId="49" fontId="5" fillId="3" borderId="5" xfId="0" applyNumberFormat="1" applyFont="1" applyFill="1" applyBorder="1" applyAlignment="1">
      <alignment horizontal="center" vertical="center" wrapText="1" readingOrder="1"/>
    </xf>
    <xf numFmtId="49" fontId="5" fillId="3" borderId="4" xfId="0" applyNumberFormat="1" applyFont="1" applyFill="1" applyBorder="1" applyAlignment="1">
      <alignment horizontal="center" vertical="center" wrapText="1" readingOrder="1"/>
    </xf>
    <xf numFmtId="49" fontId="4" fillId="7" borderId="1" xfId="0" applyNumberFormat="1" applyFont="1" applyFill="1" applyBorder="1" applyAlignment="1">
      <alignment horizontal="left" vertical="top" wrapText="1" shrinkToFi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 readingOrder="1"/>
    </xf>
    <xf numFmtId="49" fontId="4" fillId="3" borderId="10" xfId="0" applyNumberFormat="1" applyFont="1" applyFill="1" applyBorder="1" applyAlignment="1">
      <alignment horizontal="center" vertical="center" wrapText="1" readingOrder="1"/>
    </xf>
    <xf numFmtId="0" fontId="4" fillId="3" borderId="12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7" fillId="0" borderId="6" xfId="0" applyNumberFormat="1" applyFont="1" applyFill="1" applyBorder="1" applyAlignment="1">
      <alignment horizontal="center"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selection activeCell="I14" sqref="I14"/>
    </sheetView>
  </sheetViews>
  <sheetFormatPr defaultRowHeight="15.75"/>
  <cols>
    <col min="1" max="1" width="73.42578125" style="35" bestFit="1" customWidth="1"/>
    <col min="2" max="3" width="14.7109375" style="35" customWidth="1"/>
    <col min="4" max="4" width="17.28515625" style="8" customWidth="1"/>
    <col min="5" max="5" width="10" style="8" customWidth="1"/>
    <col min="6" max="6" width="19.7109375" style="6" bestFit="1" customWidth="1"/>
  </cols>
  <sheetData>
    <row r="1" spans="1:6">
      <c r="D1" s="7" t="s">
        <v>40</v>
      </c>
    </row>
    <row r="2" spans="1:6">
      <c r="D2" s="7" t="s">
        <v>44</v>
      </c>
    </row>
    <row r="3" spans="1:6">
      <c r="D3" s="3" t="s">
        <v>31</v>
      </c>
    </row>
    <row r="4" spans="1:6">
      <c r="D4" s="3" t="s">
        <v>92</v>
      </c>
      <c r="E4" s="36"/>
    </row>
    <row r="5" spans="1:6">
      <c r="D5" s="7"/>
      <c r="E5" s="7"/>
    </row>
    <row r="6" spans="1:6" ht="15">
      <c r="A6" s="86" t="s">
        <v>91</v>
      </c>
      <c r="B6" s="86"/>
      <c r="C6" s="86"/>
      <c r="D6" s="86"/>
      <c r="E6" s="86"/>
      <c r="F6" s="86"/>
    </row>
    <row r="7" spans="1:6" ht="15">
      <c r="A7" s="86"/>
      <c r="B7" s="86"/>
      <c r="C7" s="86"/>
      <c r="D7" s="86"/>
      <c r="E7" s="86"/>
      <c r="F7" s="86"/>
    </row>
    <row r="8" spans="1:6" ht="15">
      <c r="A8" s="86"/>
      <c r="B8" s="86"/>
      <c r="C8" s="86"/>
      <c r="D8" s="86"/>
      <c r="E8" s="86"/>
      <c r="F8" s="86"/>
    </row>
    <row r="9" spans="1:6" ht="15">
      <c r="A9" s="86"/>
      <c r="B9" s="86"/>
      <c r="C9" s="86"/>
      <c r="D9" s="86"/>
      <c r="E9" s="86"/>
      <c r="F9" s="86"/>
    </row>
    <row r="10" spans="1:6" ht="21.75" customHeight="1">
      <c r="A10" s="87" t="s">
        <v>1</v>
      </c>
      <c r="B10" s="89" t="s">
        <v>39</v>
      </c>
      <c r="C10" s="89" t="s">
        <v>2</v>
      </c>
      <c r="D10" s="91" t="s">
        <v>25</v>
      </c>
      <c r="E10" s="93" t="s">
        <v>26</v>
      </c>
      <c r="F10" s="37" t="s">
        <v>0</v>
      </c>
    </row>
    <row r="11" spans="1:6">
      <c r="A11" s="88"/>
      <c r="B11" s="90"/>
      <c r="C11" s="90"/>
      <c r="D11" s="92"/>
      <c r="E11" s="94"/>
      <c r="F11" s="37">
        <v>2017</v>
      </c>
    </row>
    <row r="12" spans="1:6" ht="31.5">
      <c r="A12" s="12" t="s">
        <v>32</v>
      </c>
      <c r="B12" s="13" t="s">
        <v>38</v>
      </c>
      <c r="C12" s="13"/>
      <c r="D12" s="14"/>
      <c r="E12" s="14"/>
      <c r="F12" s="38"/>
    </row>
    <row r="13" spans="1:6">
      <c r="A13" s="4" t="s">
        <v>3</v>
      </c>
      <c r="B13" s="13" t="s">
        <v>38</v>
      </c>
      <c r="C13" s="13" t="s">
        <v>89</v>
      </c>
      <c r="D13" s="14"/>
      <c r="E13" s="14"/>
      <c r="F13" s="25">
        <f>F14+F19</f>
        <v>1110.5999999999999</v>
      </c>
    </row>
    <row r="14" spans="1:6" ht="31.5">
      <c r="A14" s="4" t="s">
        <v>4</v>
      </c>
      <c r="B14" s="13" t="s">
        <v>38</v>
      </c>
      <c r="C14" s="13" t="s">
        <v>90</v>
      </c>
      <c r="D14" s="14"/>
      <c r="E14" s="14"/>
      <c r="F14" s="25">
        <f>F15</f>
        <v>218.5</v>
      </c>
    </row>
    <row r="15" spans="1:6">
      <c r="A15" s="4" t="s">
        <v>45</v>
      </c>
      <c r="B15" s="13" t="s">
        <v>38</v>
      </c>
      <c r="C15" s="13" t="s">
        <v>90</v>
      </c>
      <c r="D15" s="14" t="s">
        <v>46</v>
      </c>
      <c r="E15" s="14"/>
      <c r="F15" s="25">
        <f>F16</f>
        <v>218.5</v>
      </c>
    </row>
    <row r="16" spans="1:6">
      <c r="A16" s="18" t="s">
        <v>27</v>
      </c>
      <c r="B16" s="13" t="s">
        <v>38</v>
      </c>
      <c r="C16" s="13" t="s">
        <v>90</v>
      </c>
      <c r="D16" s="14" t="s">
        <v>47</v>
      </c>
      <c r="E16" s="14"/>
      <c r="F16" s="24">
        <f>F17</f>
        <v>218.5</v>
      </c>
    </row>
    <row r="17" spans="1:6" ht="32.25" customHeight="1">
      <c r="A17" s="39" t="s">
        <v>48</v>
      </c>
      <c r="B17" s="28" t="s">
        <v>38</v>
      </c>
      <c r="C17" s="16" t="s">
        <v>90</v>
      </c>
      <c r="D17" s="40" t="s">
        <v>49</v>
      </c>
      <c r="E17" s="40"/>
      <c r="F17" s="11">
        <f>F18</f>
        <v>218.5</v>
      </c>
    </row>
    <row r="18" spans="1:6" ht="69.75" customHeight="1">
      <c r="A18" s="34" t="s">
        <v>50</v>
      </c>
      <c r="B18" s="28" t="s">
        <v>38</v>
      </c>
      <c r="C18" s="28" t="s">
        <v>90</v>
      </c>
      <c r="D18" s="40" t="s">
        <v>49</v>
      </c>
      <c r="E18" s="40">
        <v>100</v>
      </c>
      <c r="F18" s="11">
        <v>218.5</v>
      </c>
    </row>
    <row r="19" spans="1:6" ht="49.5" customHeight="1">
      <c r="A19" s="41" t="s">
        <v>5</v>
      </c>
      <c r="B19" s="32" t="s">
        <v>38</v>
      </c>
      <c r="C19" s="27" t="s">
        <v>6</v>
      </c>
      <c r="D19" s="42"/>
      <c r="E19" s="29"/>
      <c r="F19" s="25">
        <f>F20</f>
        <v>892.1</v>
      </c>
    </row>
    <row r="20" spans="1:6" ht="20.25" customHeight="1">
      <c r="A20" s="41" t="s">
        <v>45</v>
      </c>
      <c r="B20" s="32" t="s">
        <v>38</v>
      </c>
      <c r="C20" s="27" t="s">
        <v>6</v>
      </c>
      <c r="D20" s="42" t="s">
        <v>46</v>
      </c>
      <c r="E20" s="29"/>
      <c r="F20" s="25">
        <f>F21</f>
        <v>892.1</v>
      </c>
    </row>
    <row r="21" spans="1:6" ht="20.25" customHeight="1">
      <c r="A21" s="41" t="s">
        <v>28</v>
      </c>
      <c r="B21" s="32" t="s">
        <v>38</v>
      </c>
      <c r="C21" s="27" t="s">
        <v>6</v>
      </c>
      <c r="D21" s="29" t="s">
        <v>51</v>
      </c>
      <c r="E21" s="29"/>
      <c r="F21" s="25">
        <f>F22+F24+F26</f>
        <v>892.1</v>
      </c>
    </row>
    <row r="22" spans="1:6" ht="31.5">
      <c r="A22" s="39" t="s">
        <v>48</v>
      </c>
      <c r="B22" s="28" t="s">
        <v>38</v>
      </c>
      <c r="C22" s="30" t="s">
        <v>6</v>
      </c>
      <c r="D22" s="31" t="s">
        <v>52</v>
      </c>
      <c r="E22" s="31"/>
      <c r="F22" s="23">
        <f>F23</f>
        <v>771.4</v>
      </c>
    </row>
    <row r="23" spans="1:6" ht="63">
      <c r="A23" s="34" t="s">
        <v>50</v>
      </c>
      <c r="B23" s="28" t="s">
        <v>38</v>
      </c>
      <c r="C23" s="30" t="s">
        <v>6</v>
      </c>
      <c r="D23" s="31" t="s">
        <v>53</v>
      </c>
      <c r="E23" s="31">
        <v>100</v>
      </c>
      <c r="F23" s="23">
        <v>771.4</v>
      </c>
    </row>
    <row r="24" spans="1:6">
      <c r="A24" s="43" t="s">
        <v>54</v>
      </c>
      <c r="B24" s="28" t="s">
        <v>38</v>
      </c>
      <c r="C24" s="30" t="s">
        <v>6</v>
      </c>
      <c r="D24" s="22" t="s">
        <v>55</v>
      </c>
      <c r="E24" s="31"/>
      <c r="F24" s="23">
        <f>F25</f>
        <v>104.7</v>
      </c>
    </row>
    <row r="25" spans="1:6" ht="31.5">
      <c r="A25" s="44" t="s">
        <v>56</v>
      </c>
      <c r="B25" s="16" t="s">
        <v>38</v>
      </c>
      <c r="C25" s="21" t="s">
        <v>6</v>
      </c>
      <c r="D25" s="22" t="s">
        <v>55</v>
      </c>
      <c r="E25" s="17">
        <v>200</v>
      </c>
      <c r="F25" s="11">
        <v>104.7</v>
      </c>
    </row>
    <row r="26" spans="1:6" ht="63">
      <c r="A26" s="45" t="s">
        <v>57</v>
      </c>
      <c r="B26" s="16" t="s">
        <v>38</v>
      </c>
      <c r="C26" s="21" t="s">
        <v>58</v>
      </c>
      <c r="D26" s="22" t="s">
        <v>59</v>
      </c>
      <c r="E26" s="17"/>
      <c r="F26" s="11">
        <f>F27</f>
        <v>16</v>
      </c>
    </row>
    <row r="27" spans="1:6">
      <c r="A27" s="46" t="s">
        <v>60</v>
      </c>
      <c r="B27" s="16" t="s">
        <v>38</v>
      </c>
      <c r="C27" s="21" t="s">
        <v>6</v>
      </c>
      <c r="D27" s="22" t="s">
        <v>59</v>
      </c>
      <c r="E27" s="17">
        <v>800</v>
      </c>
      <c r="F27" s="11">
        <v>16</v>
      </c>
    </row>
    <row r="28" spans="1:6">
      <c r="A28" s="4" t="s">
        <v>36</v>
      </c>
      <c r="B28" s="9" t="s">
        <v>38</v>
      </c>
      <c r="C28" s="19" t="s">
        <v>37</v>
      </c>
      <c r="D28" s="20"/>
      <c r="E28" s="20"/>
      <c r="F28" s="25">
        <f>F30</f>
        <v>14.7</v>
      </c>
    </row>
    <row r="29" spans="1:6">
      <c r="A29" s="26" t="s">
        <v>45</v>
      </c>
      <c r="B29" s="9" t="s">
        <v>38</v>
      </c>
      <c r="C29" s="19" t="s">
        <v>37</v>
      </c>
      <c r="D29" s="20" t="s">
        <v>61</v>
      </c>
      <c r="E29" s="20"/>
      <c r="F29" s="25">
        <f>F30</f>
        <v>14.7</v>
      </c>
    </row>
    <row r="30" spans="1:6">
      <c r="A30" s="15" t="s">
        <v>35</v>
      </c>
      <c r="B30" s="21" t="s">
        <v>38</v>
      </c>
      <c r="C30" s="21" t="s">
        <v>34</v>
      </c>
      <c r="D30" s="22" t="s">
        <v>62</v>
      </c>
      <c r="E30" s="22"/>
      <c r="F30" s="23">
        <f>F31</f>
        <v>14.7</v>
      </c>
    </row>
    <row r="31" spans="1:6" ht="47.25">
      <c r="A31" s="10" t="s">
        <v>33</v>
      </c>
      <c r="B31" s="21" t="s">
        <v>38</v>
      </c>
      <c r="C31" s="21" t="s">
        <v>34</v>
      </c>
      <c r="D31" s="22" t="s">
        <v>63</v>
      </c>
      <c r="E31" s="22"/>
      <c r="F31" s="23">
        <f>F32</f>
        <v>14.7</v>
      </c>
    </row>
    <row r="32" spans="1:6" ht="37.5" customHeight="1">
      <c r="A32" s="34" t="s">
        <v>50</v>
      </c>
      <c r="B32" s="21" t="s">
        <v>38</v>
      </c>
      <c r="C32" s="21" t="s">
        <v>34</v>
      </c>
      <c r="D32" s="22" t="s">
        <v>63</v>
      </c>
      <c r="E32" s="22">
        <v>100</v>
      </c>
      <c r="F32" s="23">
        <v>14.7</v>
      </c>
    </row>
    <row r="33" spans="1:6" ht="31.5">
      <c r="A33" s="4" t="s">
        <v>7</v>
      </c>
      <c r="B33" s="19" t="s">
        <v>38</v>
      </c>
      <c r="C33" s="19" t="s">
        <v>8</v>
      </c>
      <c r="D33" s="47"/>
      <c r="E33" s="20"/>
      <c r="F33" s="25">
        <f>F34</f>
        <v>160.9</v>
      </c>
    </row>
    <row r="34" spans="1:6">
      <c r="A34" s="18" t="s">
        <v>9</v>
      </c>
      <c r="B34" s="19" t="s">
        <v>38</v>
      </c>
      <c r="C34" s="19" t="s">
        <v>10</v>
      </c>
      <c r="D34" s="52"/>
      <c r="E34" s="20"/>
      <c r="F34" s="25">
        <f>F36</f>
        <v>160.9</v>
      </c>
    </row>
    <row r="35" spans="1:6">
      <c r="A35" s="18" t="s">
        <v>45</v>
      </c>
      <c r="B35" s="19" t="s">
        <v>38</v>
      </c>
      <c r="C35" s="19" t="s">
        <v>10</v>
      </c>
      <c r="D35" s="20" t="s">
        <v>46</v>
      </c>
      <c r="E35" s="20"/>
      <c r="F35" s="25">
        <f>F36</f>
        <v>160.9</v>
      </c>
    </row>
    <row r="36" spans="1:6" ht="47.25">
      <c r="A36" s="75" t="s">
        <v>80</v>
      </c>
      <c r="B36" s="19" t="s">
        <v>38</v>
      </c>
      <c r="C36" s="19" t="s">
        <v>10</v>
      </c>
      <c r="D36" s="20" t="s">
        <v>81</v>
      </c>
      <c r="E36" s="20"/>
      <c r="F36" s="25">
        <f>F37+F39+F41</f>
        <v>160.9</v>
      </c>
    </row>
    <row r="37" spans="1:6" ht="64.5" customHeight="1">
      <c r="A37" s="53" t="s">
        <v>83</v>
      </c>
      <c r="B37" s="21" t="s">
        <v>38</v>
      </c>
      <c r="C37" s="21" t="s">
        <v>10</v>
      </c>
      <c r="D37" s="22" t="s">
        <v>64</v>
      </c>
      <c r="E37" s="22"/>
      <c r="F37" s="23">
        <f>F38</f>
        <v>107.7</v>
      </c>
    </row>
    <row r="38" spans="1:6" ht="63" customHeight="1">
      <c r="A38" s="34" t="s">
        <v>50</v>
      </c>
      <c r="B38" s="21" t="s">
        <v>38</v>
      </c>
      <c r="C38" s="21" t="s">
        <v>10</v>
      </c>
      <c r="D38" s="22" t="s">
        <v>64</v>
      </c>
      <c r="E38" s="22">
        <v>100</v>
      </c>
      <c r="F38" s="23">
        <v>107.7</v>
      </c>
    </row>
    <row r="39" spans="1:6" ht="64.5" customHeight="1">
      <c r="A39" s="34" t="s">
        <v>74</v>
      </c>
      <c r="B39" s="21" t="s">
        <v>38</v>
      </c>
      <c r="C39" s="21" t="s">
        <v>10</v>
      </c>
      <c r="D39" s="22" t="s">
        <v>65</v>
      </c>
      <c r="E39" s="22"/>
      <c r="F39" s="23">
        <f>F40</f>
        <v>52.8</v>
      </c>
    </row>
    <row r="40" spans="1:6" ht="31.5">
      <c r="A40" s="44" t="s">
        <v>56</v>
      </c>
      <c r="B40" s="21" t="s">
        <v>38</v>
      </c>
      <c r="C40" s="21" t="s">
        <v>10</v>
      </c>
      <c r="D40" s="22" t="s">
        <v>65</v>
      </c>
      <c r="E40" s="22">
        <v>200</v>
      </c>
      <c r="F40" s="23">
        <v>52.8</v>
      </c>
    </row>
    <row r="41" spans="1:6" ht="73.5" customHeight="1">
      <c r="A41" s="45" t="s">
        <v>57</v>
      </c>
      <c r="B41" s="21" t="s">
        <v>38</v>
      </c>
      <c r="C41" s="21" t="s">
        <v>10</v>
      </c>
      <c r="D41" s="22" t="s">
        <v>82</v>
      </c>
      <c r="E41" s="22"/>
      <c r="F41" s="23">
        <f>F42</f>
        <v>0.4</v>
      </c>
    </row>
    <row r="42" spans="1:6">
      <c r="A42" s="44" t="s">
        <v>84</v>
      </c>
      <c r="B42" s="21" t="s">
        <v>38</v>
      </c>
      <c r="C42" s="21" t="s">
        <v>10</v>
      </c>
      <c r="D42" s="22" t="s">
        <v>82</v>
      </c>
      <c r="E42" s="22">
        <v>800</v>
      </c>
      <c r="F42" s="23">
        <v>0.4</v>
      </c>
    </row>
    <row r="43" spans="1:6">
      <c r="A43" s="4" t="s">
        <v>11</v>
      </c>
      <c r="B43" s="19" t="s">
        <v>38</v>
      </c>
      <c r="C43" s="19" t="s">
        <v>12</v>
      </c>
      <c r="D43" s="20"/>
      <c r="E43" s="20"/>
      <c r="F43" s="25">
        <f>F44</f>
        <v>29.400000000000002</v>
      </c>
    </row>
    <row r="44" spans="1:6">
      <c r="A44" s="76" t="s">
        <v>13</v>
      </c>
      <c r="B44" s="19" t="s">
        <v>38</v>
      </c>
      <c r="C44" s="19" t="s">
        <v>14</v>
      </c>
      <c r="D44" s="20"/>
      <c r="E44" s="20"/>
      <c r="F44" s="25">
        <f>F45</f>
        <v>29.400000000000002</v>
      </c>
    </row>
    <row r="45" spans="1:6">
      <c r="A45" s="85" t="s">
        <v>45</v>
      </c>
      <c r="B45" s="33" t="s">
        <v>38</v>
      </c>
      <c r="C45" s="19" t="s">
        <v>14</v>
      </c>
      <c r="D45" s="20" t="s">
        <v>46</v>
      </c>
      <c r="E45" s="20"/>
      <c r="F45" s="25">
        <f>F46</f>
        <v>29.400000000000002</v>
      </c>
    </row>
    <row r="46" spans="1:6" ht="47.25">
      <c r="A46" s="75" t="s">
        <v>80</v>
      </c>
      <c r="B46" s="21" t="s">
        <v>38</v>
      </c>
      <c r="C46" s="21" t="s">
        <v>14</v>
      </c>
      <c r="D46" s="67" t="s">
        <v>81</v>
      </c>
      <c r="E46" s="22"/>
      <c r="F46" s="23">
        <f>F47+F49</f>
        <v>29.400000000000002</v>
      </c>
    </row>
    <row r="47" spans="1:6" ht="47.25">
      <c r="A47" s="53" t="s">
        <v>83</v>
      </c>
      <c r="B47" s="78" t="s">
        <v>38</v>
      </c>
      <c r="C47" s="78" t="s">
        <v>14</v>
      </c>
      <c r="D47" s="78" t="s">
        <v>64</v>
      </c>
      <c r="E47" s="22"/>
      <c r="F47" s="23">
        <f>F48</f>
        <v>25.6</v>
      </c>
    </row>
    <row r="48" spans="1:6" ht="63">
      <c r="A48" s="34" t="s">
        <v>50</v>
      </c>
      <c r="B48" s="62" t="s">
        <v>38</v>
      </c>
      <c r="C48" s="62" t="s">
        <v>14</v>
      </c>
      <c r="D48" s="62" t="s">
        <v>64</v>
      </c>
      <c r="E48" s="49">
        <v>100</v>
      </c>
      <c r="F48" s="23">
        <v>25.6</v>
      </c>
    </row>
    <row r="49" spans="1:6" ht="31.5">
      <c r="A49" s="34" t="s">
        <v>74</v>
      </c>
      <c r="B49" s="77" t="s">
        <v>38</v>
      </c>
      <c r="C49" s="77" t="s">
        <v>14</v>
      </c>
      <c r="D49" s="77" t="s">
        <v>65</v>
      </c>
      <c r="E49" s="49"/>
      <c r="F49" s="23">
        <f>F50</f>
        <v>3.8</v>
      </c>
    </row>
    <row r="50" spans="1:6" ht="31.5">
      <c r="A50" s="44" t="s">
        <v>56</v>
      </c>
      <c r="B50" s="77" t="s">
        <v>38</v>
      </c>
      <c r="C50" s="77" t="s">
        <v>14</v>
      </c>
      <c r="D50" s="77" t="s">
        <v>65</v>
      </c>
      <c r="E50" s="22">
        <v>200</v>
      </c>
      <c r="F50" s="23">
        <v>3.8</v>
      </c>
    </row>
    <row r="51" spans="1:6">
      <c r="A51" s="4" t="s">
        <v>15</v>
      </c>
      <c r="B51" s="19" t="s">
        <v>38</v>
      </c>
      <c r="C51" s="19" t="s">
        <v>16</v>
      </c>
      <c r="D51" s="20"/>
      <c r="E51" s="20"/>
      <c r="F51" s="25">
        <f>F52+F57</f>
        <v>142</v>
      </c>
    </row>
    <row r="52" spans="1:6">
      <c r="A52" s="18" t="s">
        <v>17</v>
      </c>
      <c r="B52" s="19" t="s">
        <v>38</v>
      </c>
      <c r="C52" s="19" t="s">
        <v>18</v>
      </c>
      <c r="D52" s="20"/>
      <c r="E52" s="20"/>
      <c r="F52" s="25">
        <f>F53</f>
        <v>54.5</v>
      </c>
    </row>
    <row r="53" spans="1:6">
      <c r="A53" s="18" t="s">
        <v>45</v>
      </c>
      <c r="B53" s="19" t="s">
        <v>38</v>
      </c>
      <c r="C53" s="19" t="s">
        <v>18</v>
      </c>
      <c r="D53" s="66" t="s">
        <v>46</v>
      </c>
      <c r="E53" s="20"/>
      <c r="F53" s="25">
        <f>F54</f>
        <v>54.5</v>
      </c>
    </row>
    <row r="54" spans="1:6">
      <c r="A54" s="41" t="s">
        <v>85</v>
      </c>
      <c r="B54" s="19" t="s">
        <v>38</v>
      </c>
      <c r="C54" s="19" t="s">
        <v>18</v>
      </c>
      <c r="D54" s="55" t="s">
        <v>87</v>
      </c>
      <c r="E54" s="20"/>
      <c r="F54" s="25">
        <f>F55</f>
        <v>54.5</v>
      </c>
    </row>
    <row r="55" spans="1:6" ht="78.75">
      <c r="A55" s="79" t="s">
        <v>57</v>
      </c>
      <c r="B55" s="19" t="s">
        <v>38</v>
      </c>
      <c r="C55" s="50" t="s">
        <v>18</v>
      </c>
      <c r="D55" s="55" t="s">
        <v>88</v>
      </c>
      <c r="E55" s="48"/>
      <c r="F55" s="25">
        <f>F56</f>
        <v>54.5</v>
      </c>
    </row>
    <row r="56" spans="1:6" ht="31.5">
      <c r="A56" s="80" t="s">
        <v>86</v>
      </c>
      <c r="B56" s="56" t="s">
        <v>38</v>
      </c>
      <c r="C56" s="57" t="s">
        <v>18</v>
      </c>
      <c r="D56" s="81" t="s">
        <v>88</v>
      </c>
      <c r="E56" s="58">
        <v>200</v>
      </c>
      <c r="F56" s="59">
        <v>54.5</v>
      </c>
    </row>
    <row r="57" spans="1:6">
      <c r="A57" s="65" t="s">
        <v>23</v>
      </c>
      <c r="B57" s="60" t="s">
        <v>38</v>
      </c>
      <c r="C57" s="60" t="s">
        <v>24</v>
      </c>
      <c r="D57" s="51"/>
      <c r="E57" s="51"/>
      <c r="F57" s="61">
        <f>F58</f>
        <v>87.5</v>
      </c>
    </row>
    <row r="58" spans="1:6">
      <c r="A58" s="54" t="s">
        <v>45</v>
      </c>
      <c r="B58" s="63"/>
      <c r="C58" s="82"/>
      <c r="D58" s="83" t="s">
        <v>46</v>
      </c>
      <c r="E58" s="84"/>
      <c r="F58" s="64">
        <f>F59</f>
        <v>87.5</v>
      </c>
    </row>
    <row r="59" spans="1:6" ht="31.5">
      <c r="A59" s="65" t="s">
        <v>67</v>
      </c>
      <c r="B59" s="19" t="s">
        <v>38</v>
      </c>
      <c r="C59" s="19" t="s">
        <v>24</v>
      </c>
      <c r="D59" s="51" t="s">
        <v>68</v>
      </c>
      <c r="E59" s="20"/>
      <c r="F59" s="25">
        <f>F60</f>
        <v>87.5</v>
      </c>
    </row>
    <row r="60" spans="1:6" ht="63">
      <c r="A60" s="45" t="s">
        <v>57</v>
      </c>
      <c r="B60" s="19" t="s">
        <v>38</v>
      </c>
      <c r="C60" s="19" t="s">
        <v>66</v>
      </c>
      <c r="D60" s="66" t="s">
        <v>69</v>
      </c>
      <c r="E60" s="20"/>
      <c r="F60" s="25">
        <f>F61</f>
        <v>87.5</v>
      </c>
    </row>
    <row r="61" spans="1:6" ht="31.5">
      <c r="A61" s="44" t="s">
        <v>56</v>
      </c>
      <c r="B61" s="21" t="s">
        <v>38</v>
      </c>
      <c r="C61" s="21" t="s">
        <v>24</v>
      </c>
      <c r="D61" s="22" t="s">
        <v>69</v>
      </c>
      <c r="E61" s="22">
        <v>200</v>
      </c>
      <c r="F61" s="23">
        <v>87.5</v>
      </c>
    </row>
    <row r="62" spans="1:6">
      <c r="A62" s="4" t="s">
        <v>19</v>
      </c>
      <c r="B62" s="19" t="s">
        <v>38</v>
      </c>
      <c r="C62" s="19" t="s">
        <v>20</v>
      </c>
      <c r="D62" s="20"/>
      <c r="E62" s="20"/>
      <c r="F62" s="25">
        <f>F63+F75</f>
        <v>512.20000000000005</v>
      </c>
    </row>
    <row r="63" spans="1:6">
      <c r="A63" s="4" t="s">
        <v>43</v>
      </c>
      <c r="B63" s="19" t="s">
        <v>38</v>
      </c>
      <c r="C63" s="19" t="s">
        <v>21</v>
      </c>
      <c r="D63" s="20"/>
      <c r="E63" s="20"/>
      <c r="F63" s="25">
        <f>F64</f>
        <v>347.80000000000007</v>
      </c>
    </row>
    <row r="64" spans="1:6">
      <c r="A64" s="4" t="s">
        <v>45</v>
      </c>
      <c r="B64" s="19" t="s">
        <v>38</v>
      </c>
      <c r="C64" s="19" t="s">
        <v>21</v>
      </c>
      <c r="D64" s="20" t="s">
        <v>46</v>
      </c>
      <c r="E64" s="22"/>
      <c r="F64" s="23">
        <f>F65+F72</f>
        <v>347.80000000000007</v>
      </c>
    </row>
    <row r="65" spans="1:6" ht="31.5">
      <c r="A65" s="18" t="s">
        <v>70</v>
      </c>
      <c r="B65" s="21" t="s">
        <v>38</v>
      </c>
      <c r="C65" s="21" t="s">
        <v>21</v>
      </c>
      <c r="D65" s="68" t="s">
        <v>71</v>
      </c>
      <c r="E65" s="22"/>
      <c r="F65" s="23">
        <f>F66+F68+F70</f>
        <v>264.20000000000005</v>
      </c>
    </row>
    <row r="66" spans="1:6" ht="47.25">
      <c r="A66" s="39" t="s">
        <v>72</v>
      </c>
      <c r="B66" s="30" t="s">
        <v>38</v>
      </c>
      <c r="C66" s="30" t="s">
        <v>21</v>
      </c>
      <c r="D66" s="69" t="s">
        <v>73</v>
      </c>
      <c r="E66" s="31"/>
      <c r="F66" s="23">
        <f>F67</f>
        <v>222</v>
      </c>
    </row>
    <row r="67" spans="1:6" ht="63">
      <c r="A67" s="34" t="s">
        <v>50</v>
      </c>
      <c r="B67" s="30" t="s">
        <v>38</v>
      </c>
      <c r="C67" s="30" t="s">
        <v>21</v>
      </c>
      <c r="D67" s="69" t="s">
        <v>73</v>
      </c>
      <c r="E67" s="31">
        <v>100</v>
      </c>
      <c r="F67" s="23">
        <v>222</v>
      </c>
    </row>
    <row r="68" spans="1:6" ht="31.5">
      <c r="A68" s="34" t="s">
        <v>74</v>
      </c>
      <c r="B68" s="30" t="s">
        <v>38</v>
      </c>
      <c r="C68" s="30" t="s">
        <v>21</v>
      </c>
      <c r="D68" s="70" t="s">
        <v>75</v>
      </c>
      <c r="E68" s="31"/>
      <c r="F68" s="23">
        <f>F69</f>
        <v>42.1</v>
      </c>
    </row>
    <row r="69" spans="1:6" ht="31.5">
      <c r="A69" s="44" t="s">
        <v>56</v>
      </c>
      <c r="B69" s="21" t="s">
        <v>38</v>
      </c>
      <c r="C69" s="21" t="s">
        <v>21</v>
      </c>
      <c r="D69" s="71" t="s">
        <v>75</v>
      </c>
      <c r="E69" s="22">
        <v>200</v>
      </c>
      <c r="F69" s="23">
        <v>42.1</v>
      </c>
    </row>
    <row r="70" spans="1:6" ht="63">
      <c r="A70" s="45" t="s">
        <v>57</v>
      </c>
      <c r="B70" s="21" t="s">
        <v>38</v>
      </c>
      <c r="C70" s="21" t="s">
        <v>21</v>
      </c>
      <c r="D70" s="71" t="s">
        <v>76</v>
      </c>
      <c r="E70" s="22"/>
      <c r="F70" s="23">
        <f>F71</f>
        <v>0.1</v>
      </c>
    </row>
    <row r="71" spans="1:6">
      <c r="A71" s="46" t="s">
        <v>60</v>
      </c>
      <c r="B71" s="21" t="s">
        <v>38</v>
      </c>
      <c r="C71" s="21" t="s">
        <v>21</v>
      </c>
      <c r="D71" s="71" t="s">
        <v>76</v>
      </c>
      <c r="E71" s="22">
        <v>800</v>
      </c>
      <c r="F71" s="23">
        <v>0.1</v>
      </c>
    </row>
    <row r="72" spans="1:6" ht="31.5">
      <c r="A72" s="72" t="s">
        <v>77</v>
      </c>
      <c r="B72" s="21" t="s">
        <v>38</v>
      </c>
      <c r="C72" s="21" t="s">
        <v>21</v>
      </c>
      <c r="D72" s="71" t="s">
        <v>78</v>
      </c>
      <c r="E72" s="22"/>
      <c r="F72" s="25">
        <f>F73</f>
        <v>83.6</v>
      </c>
    </row>
    <row r="73" spans="1:6" ht="47.25">
      <c r="A73" s="53" t="s">
        <v>72</v>
      </c>
      <c r="B73" s="21" t="s">
        <v>38</v>
      </c>
      <c r="C73" s="21" t="s">
        <v>21</v>
      </c>
      <c r="D73" s="71" t="s">
        <v>79</v>
      </c>
      <c r="E73" s="22"/>
      <c r="F73" s="23">
        <f>F74</f>
        <v>83.6</v>
      </c>
    </row>
    <row r="74" spans="1:6" ht="63">
      <c r="A74" s="34" t="s">
        <v>50</v>
      </c>
      <c r="B74" s="21" t="s">
        <v>38</v>
      </c>
      <c r="C74" s="21" t="s">
        <v>21</v>
      </c>
      <c r="D74" s="71" t="s">
        <v>79</v>
      </c>
      <c r="E74" s="22">
        <v>100</v>
      </c>
      <c r="F74" s="23">
        <v>83.6</v>
      </c>
    </row>
    <row r="75" spans="1:6">
      <c r="A75" s="73" t="s">
        <v>41</v>
      </c>
      <c r="B75" s="33" t="s">
        <v>38</v>
      </c>
      <c r="C75" s="19" t="s">
        <v>42</v>
      </c>
      <c r="D75" s="68"/>
      <c r="E75" s="20"/>
      <c r="F75" s="25">
        <f>F77</f>
        <v>164.39999999999998</v>
      </c>
    </row>
    <row r="76" spans="1:6">
      <c r="A76" s="74" t="s">
        <v>45</v>
      </c>
      <c r="B76" s="19" t="s">
        <v>38</v>
      </c>
      <c r="C76" s="19" t="s">
        <v>42</v>
      </c>
      <c r="D76" s="68" t="s">
        <v>46</v>
      </c>
      <c r="E76" s="20"/>
      <c r="F76" s="25">
        <f>F77</f>
        <v>164.39999999999998</v>
      </c>
    </row>
    <row r="77" spans="1:6" ht="47.25">
      <c r="A77" s="75" t="s">
        <v>80</v>
      </c>
      <c r="B77" s="19" t="s">
        <v>38</v>
      </c>
      <c r="C77" s="19" t="s">
        <v>42</v>
      </c>
      <c r="D77" s="68" t="s">
        <v>81</v>
      </c>
      <c r="E77" s="20"/>
      <c r="F77" s="25">
        <f>F78+F80</f>
        <v>164.39999999999998</v>
      </c>
    </row>
    <row r="78" spans="1:6" ht="47.25">
      <c r="A78" s="53" t="s">
        <v>83</v>
      </c>
      <c r="B78" s="21" t="s">
        <v>38</v>
      </c>
      <c r="C78" s="21" t="s">
        <v>42</v>
      </c>
      <c r="D78" s="71" t="s">
        <v>64</v>
      </c>
      <c r="E78" s="22"/>
      <c r="F78" s="23">
        <f>F79</f>
        <v>164.2</v>
      </c>
    </row>
    <row r="79" spans="1:6" ht="63">
      <c r="A79" s="34" t="s">
        <v>50</v>
      </c>
      <c r="B79" s="21" t="s">
        <v>38</v>
      </c>
      <c r="C79" s="21" t="s">
        <v>42</v>
      </c>
      <c r="D79" s="71" t="s">
        <v>64</v>
      </c>
      <c r="E79" s="22">
        <v>100</v>
      </c>
      <c r="F79" s="23">
        <v>164.2</v>
      </c>
    </row>
    <row r="80" spans="1:6" ht="63">
      <c r="A80" s="45" t="s">
        <v>57</v>
      </c>
      <c r="B80" s="21" t="s">
        <v>38</v>
      </c>
      <c r="C80" s="21" t="s">
        <v>42</v>
      </c>
      <c r="D80" s="71" t="s">
        <v>82</v>
      </c>
      <c r="E80" s="22"/>
      <c r="F80" s="23">
        <f>F81</f>
        <v>0.2</v>
      </c>
    </row>
    <row r="81" spans="1:6">
      <c r="A81" s="46" t="s">
        <v>60</v>
      </c>
      <c r="B81" s="21" t="s">
        <v>38</v>
      </c>
      <c r="C81" s="21" t="s">
        <v>42</v>
      </c>
      <c r="D81" s="71" t="s">
        <v>82</v>
      </c>
      <c r="E81" s="22">
        <v>800</v>
      </c>
      <c r="F81" s="23">
        <v>0.2</v>
      </c>
    </row>
    <row r="82" spans="1:6">
      <c r="A82" s="4" t="s">
        <v>22</v>
      </c>
      <c r="B82" s="9"/>
      <c r="C82" s="9"/>
      <c r="D82" s="5"/>
      <c r="E82" s="5"/>
      <c r="F82" s="25">
        <f>F13+F28+F33+F43+F51+F62</f>
        <v>1969.8000000000002</v>
      </c>
    </row>
    <row r="84" spans="1:6" ht="18.75">
      <c r="A84" s="1" t="s">
        <v>29</v>
      </c>
      <c r="F84" s="2" t="s">
        <v>30</v>
      </c>
    </row>
  </sheetData>
  <mergeCells count="6">
    <mergeCell ref="A6:F9"/>
    <mergeCell ref="A10:A11"/>
    <mergeCell ref="B10:B11"/>
    <mergeCell ref="C10:C11"/>
    <mergeCell ref="D10:D11"/>
    <mergeCell ref="E10:E1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2014-04-28T05:37:28Z</cp:lastPrinted>
  <dcterms:created xsi:type="dcterms:W3CDTF">2006-09-16T00:00:00Z</dcterms:created>
  <dcterms:modified xsi:type="dcterms:W3CDTF">2017-04-26T03:34:59Z</dcterms:modified>
</cp:coreProperties>
</file>