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25" windowWidth="14805" windowHeight="7890"/>
  </bookViews>
  <sheets>
    <sheet name="Приложение 3" sheetId="17" r:id="rId1"/>
  </sheets>
  <definedNames>
    <definedName name="_xlnm.Print_Area" localSheetId="0">'Приложение 3'!$A$1:$F$118</definedName>
  </definedNames>
  <calcPr calcId="125725"/>
</workbook>
</file>

<file path=xl/calcChain.xml><?xml version="1.0" encoding="utf-8"?>
<calcChain xmlns="http://schemas.openxmlformats.org/spreadsheetml/2006/main">
  <c r="F24" i="17"/>
  <c r="F21" s="1"/>
  <c r="F20" s="1"/>
  <c r="F19" s="1"/>
  <c r="F22"/>
  <c r="F111"/>
  <c r="F110" s="1"/>
  <c r="F106"/>
  <c r="F105" s="1"/>
  <c r="F103"/>
  <c r="F102" s="1"/>
  <c r="F100"/>
  <c r="F98"/>
  <c r="F92"/>
  <c r="F91" s="1"/>
  <c r="F89"/>
  <c r="F88" s="1"/>
  <c r="F84"/>
  <c r="F83" s="1"/>
  <c r="F82" s="1"/>
  <c r="F79"/>
  <c r="F77"/>
  <c r="F74"/>
  <c r="F72"/>
  <c r="F71" s="1"/>
  <c r="F69"/>
  <c r="F68" s="1"/>
  <c r="F65"/>
  <c r="F64" s="1"/>
  <c r="F63" s="1"/>
  <c r="F61"/>
  <c r="F60" s="1"/>
  <c r="F59"/>
  <c r="F54"/>
  <c r="F52"/>
  <c r="F51" s="1"/>
  <c r="F45"/>
  <c r="F44" s="1"/>
  <c r="F40"/>
  <c r="F39" s="1"/>
  <c r="F36"/>
  <c r="F35"/>
  <c r="F34" s="1"/>
  <c r="F33"/>
  <c r="F31"/>
  <c r="F30"/>
  <c r="F29" s="1"/>
  <c r="F28" s="1"/>
  <c r="F26"/>
  <c r="F17"/>
  <c r="F16" s="1"/>
  <c r="F15" s="1"/>
  <c r="F14" s="1"/>
  <c r="F97" l="1"/>
  <c r="F76"/>
  <c r="F67"/>
  <c r="F58"/>
  <c r="F50"/>
  <c r="F49"/>
  <c r="F48" s="1"/>
  <c r="F38"/>
  <c r="F43"/>
  <c r="F42"/>
  <c r="F87"/>
  <c r="F86"/>
  <c r="F81" s="1"/>
  <c r="F109"/>
  <c r="F108"/>
  <c r="F13"/>
  <c r="F96"/>
  <c r="F95" s="1"/>
  <c r="F57" l="1"/>
  <c r="F56" s="1"/>
  <c r="F94"/>
  <c r="F113" l="1"/>
</calcChain>
</file>

<file path=xl/sharedStrings.xml><?xml version="1.0" encoding="utf-8"?>
<sst xmlns="http://schemas.openxmlformats.org/spreadsheetml/2006/main" count="405" uniqueCount="135">
  <si>
    <t>Сумма</t>
  </si>
  <si>
    <t/>
  </si>
  <si>
    <t>Наименование</t>
  </si>
  <si>
    <t>РзПР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</si>
  <si>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</si>
  <si>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</si>
  <si>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</si>
  <si>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</si>
  <si>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</si>
  <si>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</si>
  <si>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</si>
  <si>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</si>
  <si>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</si>
  <si>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</si>
  <si>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</si>
  <si>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</si>
  <si>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</si>
  <si>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</si>
  <si>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</si>
  <si>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</si>
  <si>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</si>
  <si>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</si>
  <si>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0801</t>
  </si>
  <si>
    <t>ИТОГО:</t>
  </si>
  <si>
    <t>Благоустройство</t>
  </si>
  <si>
    <t>0503</t>
  </si>
  <si>
    <t>КЦСР</t>
  </si>
  <si>
    <t>КВР</t>
  </si>
  <si>
    <t>Глава муниципального образования</t>
  </si>
  <si>
    <t>Центральный аппарат</t>
  </si>
  <si>
    <t>Глава Таргизского муниципального образования</t>
  </si>
  <si>
    <t>В.М.Киндрачук</t>
  </si>
  <si>
    <t>Таргизского муниципального образования</t>
  </si>
  <si>
    <t>Муниципальное казенное учреждение "Администрация Таргизского муниципального образования"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</si>
  <si>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</si>
  <si>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</si>
  <si>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</si>
  <si>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</si>
  <si>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</si>
  <si>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986</t>
  </si>
  <si>
    <t>КВСР</t>
  </si>
  <si>
    <t xml:space="preserve">ВЕДОМСТВЕННАЯ СТРУКТУРА РАСХОДОВ БЮДЖЕТА  </t>
  </si>
  <si>
    <t>Муниципальные программы</t>
  </si>
  <si>
    <t>Приложение 3</t>
  </si>
  <si>
    <t>Другие вопросы в области культуры, кинематографии</t>
  </si>
  <si>
    <t>0804</t>
  </si>
  <si>
    <t>Другие общегосударственные вопросы</t>
  </si>
  <si>
    <t>0113</t>
  </si>
  <si>
    <t>Осуществление  областных  государственных полномочий по определению перечня должностных лиц органов местного самоуправления,уполномоченных составлять протоколы об административных правонарушениях,предусмотренных  отдельными закономи Иркутской области  об административной ответственности</t>
  </si>
  <si>
    <t>Осуществление переданных полномочий в части финансового контроля</t>
  </si>
  <si>
    <t>0106</t>
  </si>
  <si>
    <t xml:space="preserve">ТАРГИЗСКОГО МУНИЦИПАЛЬНОГО ОБРАЗОВАНИЯ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</si>
  <si>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</si>
  <si>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Закупка товаров, работ и услуг для государственных (муниципальных)нужд</t>
  </si>
  <si>
    <t>Расходы на мероприятия по ремонту и содержанию дорог муниципального значения</t>
  </si>
  <si>
    <t>Обеспечение деятельности учреждений культуры по организации культурно-досуговой деятельности</t>
  </si>
  <si>
    <t>Обеспечение деятельности учреждений культуры  в сфере библиотечного обслуживания</t>
  </si>
  <si>
    <t>Финансовое обеспечение деятельности учреждений (структурных подразделений) обеспечивающих хозяйственное обслуживание органов местного самоуправления</t>
  </si>
  <si>
    <t>77 0 03 80110</t>
  </si>
  <si>
    <t>77 0 03 00000</t>
  </si>
  <si>
    <t>77 0 04 00000</t>
  </si>
  <si>
    <t>77 0 04 80110</t>
  </si>
  <si>
    <t>77 0 04 80190</t>
  </si>
  <si>
    <t xml:space="preserve"> к решения  Думы</t>
  </si>
  <si>
    <t>01 00</t>
  </si>
  <si>
    <t>01 02</t>
  </si>
  <si>
    <t>Непрограммные расходы</t>
  </si>
  <si>
    <t>77 0 00 00000</t>
  </si>
  <si>
    <t>Расходы на выплаты по оплате труда работников органов местного самоуправления</t>
  </si>
  <si>
    <t>Расходы на выплаты персоналу в целях обеспечения выполнения функций государственными( муниципальными) органами, казенными учреждениями, органами управления государственными внебюджетными фондами</t>
  </si>
  <si>
    <t>01 04</t>
  </si>
  <si>
    <t xml:space="preserve">77 0 04 80110 </t>
  </si>
  <si>
    <t>Расходы на обеспечение функций органов местного самоуправления</t>
  </si>
  <si>
    <t>Закупка товаров, работ и услуг для обеспечения государственных (муниципальных) нужд</t>
  </si>
  <si>
    <t xml:space="preserve">Реализация направлений расходов основного мероприятия и (или)  муниципальной программы Таргизского муниципального образования, а также непрограммным направлениям расходов органов местного самоуправленияТаргизского муниципального образования </t>
  </si>
  <si>
    <t xml:space="preserve">01 04 </t>
  </si>
  <si>
    <t>77 0 04 89999</t>
  </si>
  <si>
    <t>Иные бюджетные ассигнования</t>
  </si>
  <si>
    <t>44 0 00 00000</t>
  </si>
  <si>
    <t>МП"Развитие муниципальной службы в  Таргизском муниципальном образовании на 2015-2017 годы"</t>
  </si>
  <si>
    <t>44 0  04 00000</t>
  </si>
  <si>
    <t>Основное мероприятие программы "Повышение классификации"</t>
  </si>
  <si>
    <t>44 0 04 00000</t>
  </si>
  <si>
    <t xml:space="preserve">986 </t>
  </si>
  <si>
    <t>44 0 04 89999</t>
  </si>
  <si>
    <t>44 0  04 89999</t>
  </si>
  <si>
    <t>01 06</t>
  </si>
  <si>
    <t>90 0 00 00000</t>
  </si>
  <si>
    <t>90 6 03 00000</t>
  </si>
  <si>
    <t>90 6 03 89999</t>
  </si>
  <si>
    <t>Межбюджетные трансферты</t>
  </si>
  <si>
    <t>01 13</t>
  </si>
  <si>
    <t>90 А 06 73150</t>
  </si>
  <si>
    <t>70 0 00 00000</t>
  </si>
  <si>
    <t>70 3 02 00000</t>
  </si>
  <si>
    <t>70 3 02 51180</t>
  </si>
  <si>
    <t>77 0 07 00000</t>
  </si>
  <si>
    <t>Расходы на выплаты по оплате труда работников  муниципальных учреждений, находящихся в ведении Таргизского муниципального образования</t>
  </si>
  <si>
    <t>77 0 07 82110</t>
  </si>
  <si>
    <t>Расходы на обеспечение деятельности муниципальных учреждений, находящихся в ведении Таргизского муниципального образования</t>
  </si>
  <si>
    <t>77 0 07 82190</t>
  </si>
  <si>
    <t>МП"Капитальный ремонт  дорог общего пользования местного значения Таргизского муниципального образования на 2015-2017 годы"</t>
  </si>
  <si>
    <t>44 0 01 00000</t>
  </si>
  <si>
    <t>Основное мероприятие программы капитальный ремонт дорог общего пользования местного значения.</t>
  </si>
  <si>
    <t xml:space="preserve">0409 </t>
  </si>
  <si>
    <t>44 0 01 89999</t>
  </si>
  <si>
    <t>МП"Обеспечение безопасности дорожного движения на территории Таргизского муниципального образования на  2015-2017 годы"</t>
  </si>
  <si>
    <t>44 0 02 00000</t>
  </si>
  <si>
    <t>Основное мероприятие программы приобретение дорожных знаков</t>
  </si>
  <si>
    <t>44 0 02 89999</t>
  </si>
  <si>
    <t>77 0 11 00000</t>
  </si>
  <si>
    <t>77 0 11 89999</t>
  </si>
  <si>
    <t>Реализация мероприятий перечня  проектов народных инициатив</t>
  </si>
  <si>
    <t>78 7 10 00000</t>
  </si>
  <si>
    <t>Субсидии  на реализацию мероприятий перечня проектов народных инициатив</t>
  </si>
  <si>
    <t>78 7 10 72370</t>
  </si>
  <si>
    <t>Софинансировние расходов на реализацию мероприятий перечня проектов народных инициатив</t>
  </si>
  <si>
    <t>78 7 10 S2370</t>
  </si>
  <si>
    <t>Расходы на организацию уличного освещения  в муниципальном образовании</t>
  </si>
  <si>
    <t>77 0 10 00000</t>
  </si>
  <si>
    <t xml:space="preserve">0503 </t>
  </si>
  <si>
    <t>77 0 10 89999</t>
  </si>
  <si>
    <t>Прочие мероприятия по благоустройству   сельских поселений</t>
  </si>
  <si>
    <t>77 0 13 00000</t>
  </si>
  <si>
    <t>77 0 13 89999</t>
  </si>
  <si>
    <t>77 0 13 79999</t>
  </si>
  <si>
    <t>Культура</t>
  </si>
  <si>
    <t>77 0 05 00000</t>
  </si>
  <si>
    <t>Расходы на выплаты по оплате труда работников  муниципальных учреждений, находящихся в ведении Таргизского муниципальног ообразования</t>
  </si>
  <si>
    <t>77 0 05 82110</t>
  </si>
  <si>
    <t>77 0 05 82190</t>
  </si>
  <si>
    <t>77 0 06 00000</t>
  </si>
  <si>
    <t>77 0 06 82110</t>
  </si>
  <si>
    <t xml:space="preserve">  за 2016  год</t>
  </si>
  <si>
    <t>от  06.04.2017               года  № 190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</si>
</sst>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14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0" fontId="3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164" fontId="5" fillId="0" borderId="0" xfId="2" applyNumberFormat="1" applyFont="1" applyFill="1" applyBorder="1" applyAlignment="1"/>
    <xf numFmtId="0" fontId="8" fillId="3" borderId="2" xfId="0" applyNumberFormat="1" applyFont="1" applyFill="1" applyBorder="1" applyAlignment="1">
      <alignment horizontal="left" vertical="top" wrapText="1" readingOrder="1"/>
    </xf>
    <xf numFmtId="0" fontId="8" fillId="3" borderId="2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right"/>
    </xf>
    <xf numFmtId="49" fontId="5" fillId="0" borderId="0" xfId="2" applyNumberFormat="1" applyFont="1" applyFill="1" applyBorder="1" applyAlignment="1"/>
    <xf numFmtId="49" fontId="5" fillId="0" borderId="0" xfId="0" applyNumberFormat="1" applyFont="1" applyFill="1" applyBorder="1"/>
    <xf numFmtId="49" fontId="8" fillId="3" borderId="2" xfId="0" applyNumberFormat="1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left" vertical="top" wrapText="1"/>
    </xf>
    <xf numFmtId="39" fontId="5" fillId="0" borderId="2" xfId="2" applyNumberFormat="1" applyFont="1" applyFill="1" applyBorder="1" applyAlignment="1">
      <alignment horizontal="right" vertical="center" wrapText="1" readingOrder="1"/>
    </xf>
    <xf numFmtId="0" fontId="4" fillId="2" borderId="1" xfId="0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5" fillId="3" borderId="2" xfId="0" applyNumberFormat="1" applyFont="1" applyFill="1" applyBorder="1" applyAlignment="1">
      <alignment horizontal="left" vertical="top" wrapText="1" readingOrder="1"/>
    </xf>
    <xf numFmtId="49" fontId="5" fillId="0" borderId="2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4" fillId="3" borderId="2" xfId="0" applyNumberFormat="1" applyFont="1" applyFill="1" applyBorder="1" applyAlignment="1">
      <alignment horizontal="left" vertical="top" wrapText="1" readingOrder="1"/>
    </xf>
    <xf numFmtId="49" fontId="4" fillId="3" borderId="2" xfId="0" applyNumberFormat="1" applyFont="1" applyFill="1" applyBorder="1" applyAlignment="1">
      <alignment horizontal="center" vertical="center" wrapText="1" readingOrder="1"/>
    </xf>
    <xf numFmtId="0" fontId="4" fillId="3" borderId="2" xfId="0" applyNumberFormat="1" applyFont="1" applyFill="1" applyBorder="1" applyAlignment="1">
      <alignment horizontal="center" vertical="center" wrapText="1" readingOrder="1"/>
    </xf>
    <xf numFmtId="49" fontId="5" fillId="3" borderId="2" xfId="0" applyNumberFormat="1" applyFont="1" applyFill="1" applyBorder="1" applyAlignment="1">
      <alignment horizontal="center" vertical="center" wrapText="1" readingOrder="1"/>
    </xf>
    <xf numFmtId="0" fontId="5" fillId="3" borderId="2" xfId="0" applyNumberFormat="1" applyFont="1" applyFill="1" applyBorder="1" applyAlignment="1">
      <alignment horizontal="center" vertical="center" wrapText="1" readingOrder="1"/>
    </xf>
    <xf numFmtId="39" fontId="5" fillId="3" borderId="2" xfId="2" applyNumberFormat="1" applyFont="1" applyFill="1" applyBorder="1" applyAlignment="1">
      <alignment horizontal="right" vertical="center" wrapText="1" readingOrder="1"/>
    </xf>
    <xf numFmtId="39" fontId="4" fillId="0" borderId="2" xfId="2" applyNumberFormat="1" applyFont="1" applyFill="1" applyBorder="1" applyAlignment="1">
      <alignment horizontal="right" vertical="center" wrapText="1" readingOrder="1"/>
    </xf>
    <xf numFmtId="39" fontId="4" fillId="3" borderId="2" xfId="2" applyNumberFormat="1" applyFont="1" applyFill="1" applyBorder="1" applyAlignment="1">
      <alignment horizontal="right" vertical="center" wrapText="1" readingOrder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right" vertical="top" wrapText="1" readingOrder="1"/>
    </xf>
    <xf numFmtId="49" fontId="6" fillId="0" borderId="0" xfId="0" applyNumberFormat="1" applyFont="1" applyFill="1" applyBorder="1" applyAlignment="1">
      <alignment horizontal="right" vertical="top" wrapText="1" readingOrder="1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39" fontId="9" fillId="3" borderId="5" xfId="2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5" fillId="0" borderId="1" xfId="0" applyNumberFormat="1" applyFont="1" applyFill="1" applyBorder="1" applyAlignment="1">
      <alignment horizontal="left" vertical="top" wrapText="1" readingOrder="1"/>
    </xf>
    <xf numFmtId="0" fontId="4" fillId="3" borderId="1" xfId="0" applyNumberFormat="1" applyFont="1" applyFill="1" applyBorder="1" applyAlignment="1">
      <alignment horizontal="left" vertical="top" wrapText="1" readingOrder="1"/>
    </xf>
    <xf numFmtId="0" fontId="4" fillId="3" borderId="0" xfId="0" applyNumberFormat="1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left" vertical="top" wrapText="1" readingOrder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49" fontId="5" fillId="4" borderId="1" xfId="0" applyNumberFormat="1" applyFont="1" applyFill="1" applyBorder="1" applyAlignment="1" applyProtection="1">
      <alignment horizontal="left" vertical="center" wrapText="1"/>
    </xf>
    <xf numFmtId="49" fontId="5" fillId="4" borderId="2" xfId="0" applyNumberFormat="1" applyFont="1" applyFill="1" applyBorder="1" applyAlignment="1">
      <alignment horizontal="center" vertical="center" wrapText="1" readingOrder="1"/>
    </xf>
    <xf numFmtId="0" fontId="5" fillId="4" borderId="2" xfId="0" applyNumberFormat="1" applyFont="1" applyFill="1" applyBorder="1" applyAlignment="1">
      <alignment horizontal="center" vertical="center" wrapText="1" readingOrder="1"/>
    </xf>
    <xf numFmtId="0" fontId="4" fillId="5" borderId="2" xfId="0" applyNumberFormat="1" applyFont="1" applyFill="1" applyBorder="1" applyAlignment="1">
      <alignment horizontal="left" vertical="top" wrapText="1" readingOrder="1"/>
    </xf>
    <xf numFmtId="49" fontId="4" fillId="4" borderId="2" xfId="0" applyNumberFormat="1" applyFont="1" applyFill="1" applyBorder="1" applyAlignment="1">
      <alignment horizontal="center" vertical="center" wrapText="1" readingOrder="1"/>
    </xf>
    <xf numFmtId="49" fontId="4" fillId="5" borderId="2" xfId="0" applyNumberFormat="1" applyFont="1" applyFill="1" applyBorder="1" applyAlignment="1">
      <alignment horizontal="center" vertical="center" wrapText="1" readingOrder="1"/>
    </xf>
    <xf numFmtId="0" fontId="4" fillId="4" borderId="2" xfId="0" applyNumberFormat="1" applyFont="1" applyFill="1" applyBorder="1" applyAlignment="1">
      <alignment horizontal="center" vertical="center" wrapText="1" readingOrder="1"/>
    </xf>
    <xf numFmtId="0" fontId="4" fillId="5" borderId="2" xfId="0" applyNumberFormat="1" applyFont="1" applyFill="1" applyBorder="1" applyAlignment="1">
      <alignment horizontal="center" vertical="center" wrapText="1" readingOrder="1"/>
    </xf>
    <xf numFmtId="49" fontId="5" fillId="5" borderId="2" xfId="0" applyNumberFormat="1" applyFont="1" applyFill="1" applyBorder="1" applyAlignment="1">
      <alignment horizontal="center" vertical="center" wrapText="1" readingOrder="1"/>
    </xf>
    <xf numFmtId="0" fontId="5" fillId="5" borderId="2" xfId="0" applyNumberFormat="1" applyFont="1" applyFill="1" applyBorder="1" applyAlignment="1">
      <alignment horizontal="center" vertical="center" wrapText="1" readingOrder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Border="1" applyAlignment="1">
      <alignment vertical="center" wrapText="1"/>
    </xf>
    <xf numFmtId="49" fontId="5" fillId="6" borderId="1" xfId="0" applyNumberFormat="1" applyFont="1" applyFill="1" applyBorder="1" applyAlignment="1">
      <alignment horizontal="left" vertical="top" wrapText="1" shrinkToFit="1"/>
    </xf>
    <xf numFmtId="49" fontId="5" fillId="6" borderId="0" xfId="0" applyNumberFormat="1" applyFont="1" applyFill="1" applyBorder="1" applyAlignment="1">
      <alignment horizontal="left" vertical="top" wrapText="1" shrinkToFit="1"/>
    </xf>
    <xf numFmtId="0" fontId="8" fillId="3" borderId="1" xfId="0" applyNumberFormat="1" applyFont="1" applyFill="1" applyBorder="1" applyAlignment="1">
      <alignment horizontal="center" vertical="center" wrapText="1" readingOrder="1"/>
    </xf>
    <xf numFmtId="0" fontId="4" fillId="3" borderId="5" xfId="0" applyNumberFormat="1" applyFont="1" applyFill="1" applyBorder="1" applyAlignment="1">
      <alignment horizontal="center" vertical="center" wrapText="1" readingOrder="1"/>
    </xf>
    <xf numFmtId="49" fontId="12" fillId="4" borderId="1" xfId="0" applyNumberFormat="1" applyFont="1" applyFill="1" applyBorder="1" applyAlignment="1">
      <alignment horizontal="left" vertical="top" wrapText="1"/>
    </xf>
    <xf numFmtId="49" fontId="5" fillId="6" borderId="1" xfId="0" applyNumberFormat="1" applyFont="1" applyFill="1" applyBorder="1" applyAlignment="1">
      <alignment horizontal="left" vertical="center" wrapText="1"/>
    </xf>
    <xf numFmtId="2" fontId="13" fillId="0" borderId="1" xfId="0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center" wrapText="1" readingOrder="1"/>
    </xf>
    <xf numFmtId="0" fontId="4" fillId="7" borderId="11" xfId="0" applyFont="1" applyFill="1" applyBorder="1" applyAlignment="1">
      <alignment wrapText="1"/>
    </xf>
    <xf numFmtId="49" fontId="4" fillId="6" borderId="1" xfId="0" applyNumberFormat="1" applyFont="1" applyFill="1" applyBorder="1" applyAlignment="1">
      <alignment horizontal="left" vertical="top" wrapText="1" shrinkToFit="1"/>
    </xf>
    <xf numFmtId="0" fontId="4" fillId="3" borderId="5" xfId="0" applyNumberFormat="1" applyFont="1" applyFill="1" applyBorder="1" applyAlignment="1">
      <alignment horizontal="left" vertical="top" wrapText="1" readingOrder="1"/>
    </xf>
    <xf numFmtId="49" fontId="4" fillId="3" borderId="5" xfId="0" applyNumberFormat="1" applyFont="1" applyFill="1" applyBorder="1" applyAlignment="1">
      <alignment horizontal="center" vertical="center" wrapText="1" readingOrder="1"/>
    </xf>
    <xf numFmtId="0" fontId="4" fillId="3" borderId="12" xfId="0" applyNumberFormat="1" applyFont="1" applyFill="1" applyBorder="1" applyAlignment="1">
      <alignment horizontal="center" vertical="center" wrapText="1" readingOrder="1"/>
    </xf>
    <xf numFmtId="39" fontId="4" fillId="3" borderId="5" xfId="2" applyNumberFormat="1" applyFont="1" applyFill="1" applyBorder="1" applyAlignment="1">
      <alignment horizontal="right" vertical="center" wrapText="1" readingOrder="1"/>
    </xf>
    <xf numFmtId="49" fontId="4" fillId="3" borderId="3" xfId="0" applyNumberFormat="1" applyFont="1" applyFill="1" applyBorder="1" applyAlignment="1">
      <alignment horizontal="center" vertical="center" wrapText="1" readingOrder="1"/>
    </xf>
    <xf numFmtId="0" fontId="4" fillId="3" borderId="1" xfId="0" applyNumberFormat="1" applyFont="1" applyFill="1" applyBorder="1" applyAlignment="1">
      <alignment horizontal="center" vertical="center" wrapText="1" readingOrder="1"/>
    </xf>
    <xf numFmtId="0" fontId="4" fillId="3" borderId="8" xfId="0" applyNumberFormat="1" applyFont="1" applyFill="1" applyBorder="1" applyAlignment="1">
      <alignment horizontal="center" vertical="center" wrapText="1" readingOrder="1"/>
    </xf>
    <xf numFmtId="3" fontId="5" fillId="3" borderId="2" xfId="0" applyNumberFormat="1" applyFont="1" applyFill="1" applyBorder="1" applyAlignment="1">
      <alignment horizontal="center" vertical="center" wrapText="1" readingOrder="1"/>
    </xf>
    <xf numFmtId="0" fontId="4" fillId="5" borderId="2" xfId="0" applyFont="1" applyFill="1" applyBorder="1" applyAlignment="1">
      <alignment horizontal="center" vertical="center" wrapText="1" readingOrder="1"/>
    </xf>
    <xf numFmtId="0" fontId="5" fillId="5" borderId="2" xfId="0" applyFont="1" applyFill="1" applyBorder="1" applyAlignment="1">
      <alignment horizontal="center" vertical="center" wrapText="1" readingOrder="1"/>
    </xf>
    <xf numFmtId="0" fontId="12" fillId="4" borderId="1" xfId="0" applyFont="1" applyFill="1" applyBorder="1" applyAlignment="1">
      <alignment wrapText="1"/>
    </xf>
    <xf numFmtId="49" fontId="4" fillId="3" borderId="8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Alignment="1">
      <alignment wrapText="1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5" fillId="0" borderId="0" xfId="0" applyFont="1" applyFill="1" applyBorder="1"/>
    <xf numFmtId="0" fontId="8" fillId="0" borderId="6" xfId="0" applyNumberFormat="1" applyFont="1" applyFill="1" applyBorder="1" applyAlignment="1">
      <alignment horizontal="center" vertical="center" wrapText="1" readingOrder="1"/>
    </xf>
    <xf numFmtId="0" fontId="8" fillId="0" borderId="7" xfId="0" applyNumberFormat="1" applyFont="1" applyFill="1" applyBorder="1" applyAlignment="1">
      <alignment horizontal="center" vertical="center" wrapText="1" readingOrder="1"/>
    </xf>
    <xf numFmtId="49" fontId="8" fillId="0" borderId="4" xfId="0" applyNumberFormat="1" applyFont="1" applyFill="1" applyBorder="1" applyAlignment="1">
      <alignment horizontal="center" vertical="center" wrapText="1" readingOrder="1"/>
    </xf>
    <xf numFmtId="49" fontId="8" fillId="0" borderId="5" xfId="0" applyNumberFormat="1" applyFont="1" applyFill="1" applyBorder="1" applyAlignment="1">
      <alignment horizontal="center" vertical="center" wrapText="1" readingOrder="1"/>
    </xf>
    <xf numFmtId="0" fontId="8" fillId="0" borderId="4" xfId="0" applyNumberFormat="1" applyFont="1" applyFill="1" applyBorder="1" applyAlignment="1">
      <alignment horizontal="center" vertical="center" wrapText="1" readingOrder="1"/>
    </xf>
    <xf numFmtId="0" fontId="8" fillId="0" borderId="5" xfId="0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center" vertical="center" wrapText="1" readingOrder="1"/>
    </xf>
    <xf numFmtId="0" fontId="8" fillId="0" borderId="10" xfId="0" applyNumberFormat="1" applyFont="1" applyFill="1" applyBorder="1" applyAlignment="1">
      <alignment horizontal="center" vertical="center" wrapText="1" readingOrder="1"/>
    </xf>
  </cellXfs>
  <cellStyles count="4"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5"/>
  <sheetViews>
    <sheetView tabSelected="1" zoomScaleNormal="100" workbookViewId="0">
      <selection activeCell="F9" sqref="F9"/>
    </sheetView>
  </sheetViews>
  <sheetFormatPr defaultRowHeight="15.75"/>
  <cols>
    <col min="1" max="1" width="73.42578125" style="42" bestFit="1" customWidth="1"/>
    <col min="2" max="3" width="14.7109375" style="42" customWidth="1"/>
    <col min="4" max="4" width="17.28515625" style="8" customWidth="1"/>
    <col min="5" max="5" width="10" style="8" customWidth="1"/>
    <col min="6" max="6" width="19.7109375" style="6" bestFit="1" customWidth="1"/>
  </cols>
  <sheetData>
    <row r="1" spans="1:6">
      <c r="D1" s="7" t="s">
        <v>43</v>
      </c>
    </row>
    <row r="2" spans="1:6">
      <c r="D2" s="7" t="s">
        <v>63</v>
      </c>
    </row>
    <row r="3" spans="1:6">
      <c r="D3" s="3" t="s">
        <v>32</v>
      </c>
    </row>
    <row r="4" spans="1:6">
      <c r="D4" s="3" t="s">
        <v>134</v>
      </c>
      <c r="E4" s="43"/>
    </row>
    <row r="5" spans="1:6">
      <c r="D5" s="7"/>
      <c r="E5" s="7"/>
    </row>
    <row r="6" spans="1:6">
      <c r="A6" s="79" t="s">
        <v>41</v>
      </c>
      <c r="B6" s="79"/>
      <c r="C6" s="80"/>
      <c r="D6" s="80"/>
      <c r="E6" s="80"/>
      <c r="F6" s="80"/>
    </row>
    <row r="7" spans="1:6">
      <c r="A7" s="79" t="s">
        <v>51</v>
      </c>
      <c r="B7" s="79"/>
      <c r="C7" s="79"/>
      <c r="D7" s="79"/>
      <c r="E7" s="79"/>
      <c r="F7" s="79"/>
    </row>
    <row r="8" spans="1:6">
      <c r="A8" s="79" t="s">
        <v>133</v>
      </c>
      <c r="B8" s="79"/>
      <c r="C8" s="79"/>
      <c r="D8" s="79"/>
      <c r="E8" s="79"/>
      <c r="F8" s="79"/>
    </row>
    <row r="9" spans="1:6">
      <c r="A9" s="29" t="s">
        <v>1</v>
      </c>
      <c r="B9" s="29" t="s">
        <v>1</v>
      </c>
      <c r="C9" s="29" t="s">
        <v>1</v>
      </c>
      <c r="D9" s="30" t="s">
        <v>1</v>
      </c>
      <c r="E9" s="30" t="s">
        <v>1</v>
      </c>
      <c r="F9" s="29"/>
    </row>
    <row r="10" spans="1:6" ht="21.75" customHeight="1">
      <c r="A10" s="81" t="s">
        <v>2</v>
      </c>
      <c r="B10" s="83" t="s">
        <v>40</v>
      </c>
      <c r="C10" s="83" t="s">
        <v>3</v>
      </c>
      <c r="D10" s="85" t="s">
        <v>26</v>
      </c>
      <c r="E10" s="87" t="s">
        <v>27</v>
      </c>
      <c r="F10" s="31" t="s">
        <v>0</v>
      </c>
    </row>
    <row r="11" spans="1:6">
      <c r="A11" s="82"/>
      <c r="B11" s="84"/>
      <c r="C11" s="84"/>
      <c r="D11" s="86"/>
      <c r="E11" s="88"/>
      <c r="F11" s="31">
        <v>2016</v>
      </c>
    </row>
    <row r="12" spans="1:6" ht="31.5">
      <c r="A12" s="12" t="s">
        <v>33</v>
      </c>
      <c r="B12" s="13" t="s">
        <v>39</v>
      </c>
      <c r="C12" s="13"/>
      <c r="D12" s="14"/>
      <c r="E12" s="14"/>
      <c r="F12" s="32"/>
    </row>
    <row r="13" spans="1:6">
      <c r="A13" s="4" t="s">
        <v>4</v>
      </c>
      <c r="B13" s="13" t="s">
        <v>39</v>
      </c>
      <c r="C13" s="13" t="s">
        <v>64</v>
      </c>
      <c r="D13" s="14"/>
      <c r="E13" s="14"/>
      <c r="F13" s="25">
        <f>F14+F19+F38+F33</f>
        <v>5926.8</v>
      </c>
    </row>
    <row r="14" spans="1:6" ht="31.5">
      <c r="A14" s="4" t="s">
        <v>5</v>
      </c>
      <c r="B14" s="13" t="s">
        <v>39</v>
      </c>
      <c r="C14" s="13" t="s">
        <v>65</v>
      </c>
      <c r="D14" s="14"/>
      <c r="E14" s="14"/>
      <c r="F14" s="25">
        <f>F15</f>
        <v>1014.1</v>
      </c>
    </row>
    <row r="15" spans="1:6">
      <c r="A15" s="4" t="s">
        <v>66</v>
      </c>
      <c r="B15" s="13" t="s">
        <v>39</v>
      </c>
      <c r="C15" s="13" t="s">
        <v>65</v>
      </c>
      <c r="D15" s="14" t="s">
        <v>67</v>
      </c>
      <c r="E15" s="14"/>
      <c r="F15" s="25">
        <f>F16</f>
        <v>1014.1</v>
      </c>
    </row>
    <row r="16" spans="1:6">
      <c r="A16" s="18" t="s">
        <v>28</v>
      </c>
      <c r="B16" s="13" t="s">
        <v>39</v>
      </c>
      <c r="C16" s="13" t="s">
        <v>65</v>
      </c>
      <c r="D16" s="14" t="s">
        <v>59</v>
      </c>
      <c r="E16" s="14"/>
      <c r="F16" s="24">
        <f>F17</f>
        <v>1014.1</v>
      </c>
    </row>
    <row r="17" spans="1:6" ht="32.25" customHeight="1">
      <c r="A17" s="44" t="s">
        <v>68</v>
      </c>
      <c r="B17" s="45" t="s">
        <v>39</v>
      </c>
      <c r="C17" s="16" t="s">
        <v>65</v>
      </c>
      <c r="D17" s="46" t="s">
        <v>58</v>
      </c>
      <c r="E17" s="46"/>
      <c r="F17" s="11">
        <f>F18</f>
        <v>1014.1</v>
      </c>
    </row>
    <row r="18" spans="1:6" ht="69.75" customHeight="1">
      <c r="A18" s="28" t="s">
        <v>69</v>
      </c>
      <c r="B18" s="45" t="s">
        <v>39</v>
      </c>
      <c r="C18" s="45" t="s">
        <v>65</v>
      </c>
      <c r="D18" s="46" t="s">
        <v>58</v>
      </c>
      <c r="E18" s="46">
        <v>100</v>
      </c>
      <c r="F18" s="11">
        <v>1014.1</v>
      </c>
    </row>
    <row r="19" spans="1:6" ht="49.5" customHeight="1">
      <c r="A19" s="47" t="s">
        <v>6</v>
      </c>
      <c r="B19" s="48" t="s">
        <v>39</v>
      </c>
      <c r="C19" s="49" t="s">
        <v>70</v>
      </c>
      <c r="D19" s="50"/>
      <c r="E19" s="51"/>
      <c r="F19" s="25">
        <f>F20+F28</f>
        <v>4878.5</v>
      </c>
    </row>
    <row r="20" spans="1:6" ht="20.25" customHeight="1">
      <c r="A20" s="47" t="s">
        <v>66</v>
      </c>
      <c r="B20" s="48" t="s">
        <v>39</v>
      </c>
      <c r="C20" s="49" t="s">
        <v>70</v>
      </c>
      <c r="D20" s="50" t="s">
        <v>67</v>
      </c>
      <c r="E20" s="51"/>
      <c r="F20" s="25">
        <f>F21</f>
        <v>4873</v>
      </c>
    </row>
    <row r="21" spans="1:6" ht="20.25" customHeight="1">
      <c r="A21" s="47" t="s">
        <v>29</v>
      </c>
      <c r="B21" s="48" t="s">
        <v>39</v>
      </c>
      <c r="C21" s="49" t="s">
        <v>70</v>
      </c>
      <c r="D21" s="51" t="s">
        <v>60</v>
      </c>
      <c r="E21" s="51"/>
      <c r="F21" s="25">
        <f>F22+F24+F26</f>
        <v>4873</v>
      </c>
    </row>
    <row r="22" spans="1:6" ht="31.5">
      <c r="A22" s="44" t="s">
        <v>68</v>
      </c>
      <c r="B22" s="45" t="s">
        <v>39</v>
      </c>
      <c r="C22" s="52" t="s">
        <v>7</v>
      </c>
      <c r="D22" s="53" t="s">
        <v>61</v>
      </c>
      <c r="E22" s="53"/>
      <c r="F22" s="23">
        <f>F23</f>
        <v>4230.8999999999996</v>
      </c>
    </row>
    <row r="23" spans="1:6" ht="63">
      <c r="A23" s="28" t="s">
        <v>69</v>
      </c>
      <c r="B23" s="45" t="s">
        <v>39</v>
      </c>
      <c r="C23" s="52" t="s">
        <v>7</v>
      </c>
      <c r="D23" s="53" t="s">
        <v>71</v>
      </c>
      <c r="E23" s="53">
        <v>100</v>
      </c>
      <c r="F23" s="23">
        <v>4230.8999999999996</v>
      </c>
    </row>
    <row r="24" spans="1:6">
      <c r="A24" s="54" t="s">
        <v>72</v>
      </c>
      <c r="B24" s="45" t="s">
        <v>39</v>
      </c>
      <c r="C24" s="52" t="s">
        <v>7</v>
      </c>
      <c r="D24" s="22" t="s">
        <v>62</v>
      </c>
      <c r="E24" s="53"/>
      <c r="F24" s="23">
        <f>F25</f>
        <v>625.5</v>
      </c>
    </row>
    <row r="25" spans="1:6" ht="31.5">
      <c r="A25" s="55" t="s">
        <v>73</v>
      </c>
      <c r="B25" s="16" t="s">
        <v>39</v>
      </c>
      <c r="C25" s="21" t="s">
        <v>7</v>
      </c>
      <c r="D25" s="22" t="s">
        <v>62</v>
      </c>
      <c r="E25" s="17">
        <v>200</v>
      </c>
      <c r="F25" s="11">
        <v>625.5</v>
      </c>
    </row>
    <row r="26" spans="1:6" ht="63">
      <c r="A26" s="56" t="s">
        <v>74</v>
      </c>
      <c r="B26" s="16" t="s">
        <v>39</v>
      </c>
      <c r="C26" s="21" t="s">
        <v>75</v>
      </c>
      <c r="D26" s="22" t="s">
        <v>76</v>
      </c>
      <c r="E26" s="17"/>
      <c r="F26" s="11">
        <f>F27</f>
        <v>16.600000000000001</v>
      </c>
    </row>
    <row r="27" spans="1:6">
      <c r="A27" s="33" t="s">
        <v>77</v>
      </c>
      <c r="B27" s="16" t="s">
        <v>39</v>
      </c>
      <c r="C27" s="21" t="s">
        <v>7</v>
      </c>
      <c r="D27" s="22" t="s">
        <v>76</v>
      </c>
      <c r="E27" s="17">
        <v>800</v>
      </c>
      <c r="F27" s="11">
        <v>16.600000000000001</v>
      </c>
    </row>
    <row r="28" spans="1:6">
      <c r="A28" s="26" t="s">
        <v>42</v>
      </c>
      <c r="B28" s="13" t="s">
        <v>39</v>
      </c>
      <c r="C28" s="19" t="s">
        <v>7</v>
      </c>
      <c r="D28" s="20" t="s">
        <v>78</v>
      </c>
      <c r="E28" s="20"/>
      <c r="F28" s="25">
        <f>F29</f>
        <v>5.5</v>
      </c>
    </row>
    <row r="29" spans="1:6" ht="31.5">
      <c r="A29" s="26" t="s">
        <v>79</v>
      </c>
      <c r="B29" s="16" t="s">
        <v>39</v>
      </c>
      <c r="C29" s="21" t="s">
        <v>7</v>
      </c>
      <c r="D29" s="22" t="s">
        <v>80</v>
      </c>
      <c r="E29" s="22"/>
      <c r="F29" s="23">
        <f>F30</f>
        <v>5.5</v>
      </c>
    </row>
    <row r="30" spans="1:6">
      <c r="A30" s="57" t="s">
        <v>81</v>
      </c>
      <c r="B30" s="16" t="s">
        <v>39</v>
      </c>
      <c r="C30" s="21" t="s">
        <v>75</v>
      </c>
      <c r="D30" s="22" t="s">
        <v>82</v>
      </c>
      <c r="E30" s="22"/>
      <c r="F30" s="23">
        <f>F31</f>
        <v>5.5</v>
      </c>
    </row>
    <row r="31" spans="1:6" ht="63">
      <c r="A31" s="56" t="s">
        <v>74</v>
      </c>
      <c r="B31" s="16" t="s">
        <v>83</v>
      </c>
      <c r="C31" s="21" t="s">
        <v>75</v>
      </c>
      <c r="D31" s="22" t="s">
        <v>84</v>
      </c>
      <c r="E31" s="22"/>
      <c r="F31" s="23">
        <f>F32</f>
        <v>5.5</v>
      </c>
    </row>
    <row r="32" spans="1:6" ht="31.5">
      <c r="A32" s="55" t="s">
        <v>73</v>
      </c>
      <c r="B32" s="16" t="s">
        <v>39</v>
      </c>
      <c r="C32" s="21" t="s">
        <v>7</v>
      </c>
      <c r="D32" s="22" t="s">
        <v>85</v>
      </c>
      <c r="E32" s="22">
        <v>200</v>
      </c>
      <c r="F32" s="23">
        <v>5.5</v>
      </c>
    </row>
    <row r="33" spans="1:6" ht="34.5" customHeight="1">
      <c r="A33" s="4" t="s">
        <v>52</v>
      </c>
      <c r="B33" s="13" t="s">
        <v>39</v>
      </c>
      <c r="C33" s="19" t="s">
        <v>50</v>
      </c>
      <c r="D33" s="20"/>
      <c r="E33" s="20"/>
      <c r="F33" s="25">
        <f>F35</f>
        <v>33.5</v>
      </c>
    </row>
    <row r="34" spans="1:6" ht="34.5" customHeight="1">
      <c r="A34" s="4" t="s">
        <v>66</v>
      </c>
      <c r="B34" s="13" t="s">
        <v>39</v>
      </c>
      <c r="C34" s="19" t="s">
        <v>86</v>
      </c>
      <c r="D34" s="20" t="s">
        <v>87</v>
      </c>
      <c r="E34" s="20"/>
      <c r="F34" s="25">
        <f>F35</f>
        <v>33.5</v>
      </c>
    </row>
    <row r="35" spans="1:6" ht="31.5">
      <c r="A35" s="15" t="s">
        <v>49</v>
      </c>
      <c r="B35" s="16" t="s">
        <v>39</v>
      </c>
      <c r="C35" s="21" t="s">
        <v>50</v>
      </c>
      <c r="D35" s="22" t="s">
        <v>88</v>
      </c>
      <c r="E35" s="22"/>
      <c r="F35" s="23">
        <f>F37</f>
        <v>33.5</v>
      </c>
    </row>
    <row r="36" spans="1:6" ht="63">
      <c r="A36" s="56" t="s">
        <v>74</v>
      </c>
      <c r="B36" s="16" t="s">
        <v>39</v>
      </c>
      <c r="C36" s="21" t="s">
        <v>50</v>
      </c>
      <c r="D36" s="22" t="s">
        <v>89</v>
      </c>
      <c r="E36" s="22"/>
      <c r="F36" s="23">
        <f>F37</f>
        <v>33.5</v>
      </c>
    </row>
    <row r="37" spans="1:6">
      <c r="A37" s="15" t="s">
        <v>90</v>
      </c>
      <c r="B37" s="16" t="s">
        <v>39</v>
      </c>
      <c r="C37" s="21" t="s">
        <v>50</v>
      </c>
      <c r="D37" s="22" t="s">
        <v>89</v>
      </c>
      <c r="E37" s="22">
        <v>500</v>
      </c>
      <c r="F37" s="23">
        <v>33.5</v>
      </c>
    </row>
    <row r="38" spans="1:6">
      <c r="A38" s="26" t="s">
        <v>46</v>
      </c>
      <c r="B38" s="13" t="s">
        <v>39</v>
      </c>
      <c r="C38" s="19" t="s">
        <v>47</v>
      </c>
      <c r="D38" s="20"/>
      <c r="E38" s="20"/>
      <c r="F38" s="25">
        <f>F40</f>
        <v>0.7</v>
      </c>
    </row>
    <row r="39" spans="1:6">
      <c r="A39" s="26" t="s">
        <v>66</v>
      </c>
      <c r="B39" s="13" t="s">
        <v>39</v>
      </c>
      <c r="C39" s="19" t="s">
        <v>91</v>
      </c>
      <c r="D39" s="20" t="s">
        <v>87</v>
      </c>
      <c r="E39" s="20"/>
      <c r="F39" s="25">
        <f>F40</f>
        <v>0.7</v>
      </c>
    </row>
    <row r="40" spans="1:6" ht="78.75">
      <c r="A40" s="34" t="s">
        <v>48</v>
      </c>
      <c r="B40" s="16" t="s">
        <v>39</v>
      </c>
      <c r="C40" s="21" t="s">
        <v>47</v>
      </c>
      <c r="D40" s="22" t="s">
        <v>92</v>
      </c>
      <c r="E40" s="22"/>
      <c r="F40" s="23">
        <f>F41</f>
        <v>0.7</v>
      </c>
    </row>
    <row r="41" spans="1:6" ht="31.5">
      <c r="A41" s="28" t="s">
        <v>53</v>
      </c>
      <c r="B41" s="16" t="s">
        <v>39</v>
      </c>
      <c r="C41" s="21" t="s">
        <v>47</v>
      </c>
      <c r="D41" s="22" t="s">
        <v>92</v>
      </c>
      <c r="E41" s="22">
        <v>200</v>
      </c>
      <c r="F41" s="23">
        <v>0.7</v>
      </c>
    </row>
    <row r="42" spans="1:6">
      <c r="A42" s="4" t="s">
        <v>37</v>
      </c>
      <c r="B42" s="9" t="s">
        <v>39</v>
      </c>
      <c r="C42" s="19" t="s">
        <v>38</v>
      </c>
      <c r="D42" s="20"/>
      <c r="E42" s="20"/>
      <c r="F42" s="25">
        <f>F44</f>
        <v>215</v>
      </c>
    </row>
    <row r="43" spans="1:6">
      <c r="A43" s="26" t="s">
        <v>66</v>
      </c>
      <c r="B43" s="9" t="s">
        <v>39</v>
      </c>
      <c r="C43" s="19" t="s">
        <v>38</v>
      </c>
      <c r="D43" s="20" t="s">
        <v>93</v>
      </c>
      <c r="E43" s="20"/>
      <c r="F43" s="25">
        <f>F44</f>
        <v>215</v>
      </c>
    </row>
    <row r="44" spans="1:6">
      <c r="A44" s="15" t="s">
        <v>36</v>
      </c>
      <c r="B44" s="21" t="s">
        <v>39</v>
      </c>
      <c r="C44" s="21" t="s">
        <v>35</v>
      </c>
      <c r="D44" s="22" t="s">
        <v>94</v>
      </c>
      <c r="E44" s="22"/>
      <c r="F44" s="23">
        <f>F45</f>
        <v>215</v>
      </c>
    </row>
    <row r="45" spans="1:6" ht="47.25">
      <c r="A45" s="10" t="s">
        <v>34</v>
      </c>
      <c r="B45" s="21" t="s">
        <v>39</v>
      </c>
      <c r="C45" s="21" t="s">
        <v>35</v>
      </c>
      <c r="D45" s="22" t="s">
        <v>95</v>
      </c>
      <c r="E45" s="22"/>
      <c r="F45" s="23">
        <f>F46+F47</f>
        <v>215</v>
      </c>
    </row>
    <row r="46" spans="1:6" ht="37.5" customHeight="1">
      <c r="A46" s="28" t="s">
        <v>69</v>
      </c>
      <c r="B46" s="21" t="s">
        <v>39</v>
      </c>
      <c r="C46" s="21" t="s">
        <v>35</v>
      </c>
      <c r="D46" s="22" t="s">
        <v>95</v>
      </c>
      <c r="E46" s="22">
        <v>100</v>
      </c>
      <c r="F46" s="23">
        <v>200.5</v>
      </c>
    </row>
    <row r="47" spans="1:6" ht="31.5">
      <c r="A47" s="55" t="s">
        <v>73</v>
      </c>
      <c r="B47" s="21" t="s">
        <v>39</v>
      </c>
      <c r="C47" s="21" t="s">
        <v>35</v>
      </c>
      <c r="D47" s="22" t="s">
        <v>95</v>
      </c>
      <c r="E47" s="22">
        <v>200</v>
      </c>
      <c r="F47" s="23">
        <v>14.5</v>
      </c>
    </row>
    <row r="48" spans="1:6" ht="31.5">
      <c r="A48" s="4" t="s">
        <v>8</v>
      </c>
      <c r="B48" s="19" t="s">
        <v>39</v>
      </c>
      <c r="C48" s="19" t="s">
        <v>9</v>
      </c>
      <c r="D48" s="58"/>
      <c r="E48" s="20"/>
      <c r="F48" s="25">
        <f>F49</f>
        <v>874.6</v>
      </c>
    </row>
    <row r="49" spans="1:6">
      <c r="A49" s="18" t="s">
        <v>10</v>
      </c>
      <c r="B49" s="19" t="s">
        <v>39</v>
      </c>
      <c r="C49" s="19" t="s">
        <v>11</v>
      </c>
      <c r="D49" s="59"/>
      <c r="E49" s="20"/>
      <c r="F49" s="25">
        <f>F51</f>
        <v>874.6</v>
      </c>
    </row>
    <row r="50" spans="1:6">
      <c r="A50" s="18" t="s">
        <v>66</v>
      </c>
      <c r="B50" s="19" t="s">
        <v>39</v>
      </c>
      <c r="C50" s="19" t="s">
        <v>11</v>
      </c>
      <c r="D50" s="20" t="s">
        <v>67</v>
      </c>
      <c r="E50" s="20"/>
      <c r="F50" s="25">
        <f>F51</f>
        <v>874.6</v>
      </c>
    </row>
    <row r="51" spans="1:6" ht="47.25">
      <c r="A51" s="60" t="s">
        <v>57</v>
      </c>
      <c r="B51" s="19" t="s">
        <v>39</v>
      </c>
      <c r="C51" s="19" t="s">
        <v>11</v>
      </c>
      <c r="D51" s="20" t="s">
        <v>96</v>
      </c>
      <c r="E51" s="20"/>
      <c r="F51" s="25">
        <f>F52+F54</f>
        <v>874.6</v>
      </c>
    </row>
    <row r="52" spans="1:6" ht="36" customHeight="1">
      <c r="A52" s="61" t="s">
        <v>97</v>
      </c>
      <c r="B52" s="21" t="s">
        <v>39</v>
      </c>
      <c r="C52" s="21" t="s">
        <v>11</v>
      </c>
      <c r="D52" s="22" t="s">
        <v>98</v>
      </c>
      <c r="E52" s="22"/>
      <c r="F52" s="23">
        <f>F53</f>
        <v>705.2</v>
      </c>
    </row>
    <row r="53" spans="1:6" ht="63" customHeight="1">
      <c r="A53" s="28" t="s">
        <v>69</v>
      </c>
      <c r="B53" s="21" t="s">
        <v>39</v>
      </c>
      <c r="C53" s="21" t="s">
        <v>11</v>
      </c>
      <c r="D53" s="22" t="s">
        <v>98</v>
      </c>
      <c r="E53" s="22">
        <v>100</v>
      </c>
      <c r="F53" s="23">
        <v>705.2</v>
      </c>
    </row>
    <row r="54" spans="1:6" ht="31.5">
      <c r="A54" s="28" t="s">
        <v>99</v>
      </c>
      <c r="B54" s="21" t="s">
        <v>39</v>
      </c>
      <c r="C54" s="21" t="s">
        <v>11</v>
      </c>
      <c r="D54" s="22" t="s">
        <v>100</v>
      </c>
      <c r="E54" s="22"/>
      <c r="F54" s="23">
        <f>F55</f>
        <v>169.4</v>
      </c>
    </row>
    <row r="55" spans="1:6" ht="31.5">
      <c r="A55" s="55" t="s">
        <v>73</v>
      </c>
      <c r="B55" s="21" t="s">
        <v>39</v>
      </c>
      <c r="C55" s="21" t="s">
        <v>11</v>
      </c>
      <c r="D55" s="22" t="s">
        <v>100</v>
      </c>
      <c r="E55" s="22">
        <v>200</v>
      </c>
      <c r="F55" s="23">
        <v>169.4</v>
      </c>
    </row>
    <row r="56" spans="1:6">
      <c r="A56" s="4" t="s">
        <v>12</v>
      </c>
      <c r="B56" s="19" t="s">
        <v>39</v>
      </c>
      <c r="C56" s="19" t="s">
        <v>13</v>
      </c>
      <c r="D56" s="20"/>
      <c r="E56" s="20"/>
      <c r="F56" s="25">
        <f>F57</f>
        <v>1604.8</v>
      </c>
    </row>
    <row r="57" spans="1:6">
      <c r="A57" s="15" t="s">
        <v>14</v>
      </c>
      <c r="B57" s="21" t="s">
        <v>39</v>
      </c>
      <c r="C57" s="21" t="s">
        <v>15</v>
      </c>
      <c r="D57" s="22"/>
      <c r="E57" s="22"/>
      <c r="F57" s="23">
        <f>F58+F67+F76</f>
        <v>1604.8</v>
      </c>
    </row>
    <row r="58" spans="1:6">
      <c r="A58" s="26" t="s">
        <v>42</v>
      </c>
      <c r="B58" s="19" t="s">
        <v>39</v>
      </c>
      <c r="C58" s="19" t="s">
        <v>15</v>
      </c>
      <c r="D58" s="19" t="s">
        <v>78</v>
      </c>
      <c r="E58" s="20"/>
      <c r="F58" s="25">
        <f>F59+F63</f>
        <v>1370.6</v>
      </c>
    </row>
    <row r="59" spans="1:6" ht="47.25">
      <c r="A59" s="27" t="s">
        <v>101</v>
      </c>
      <c r="B59" s="21" t="s">
        <v>39</v>
      </c>
      <c r="C59" s="21" t="s">
        <v>15</v>
      </c>
      <c r="D59" s="21" t="s">
        <v>102</v>
      </c>
      <c r="E59" s="22"/>
      <c r="F59" s="23">
        <f>F62</f>
        <v>1357.6</v>
      </c>
    </row>
    <row r="60" spans="1:6" ht="30">
      <c r="A60" s="62" t="s">
        <v>103</v>
      </c>
      <c r="B60" s="21" t="s">
        <v>39</v>
      </c>
      <c r="C60" s="21" t="s">
        <v>15</v>
      </c>
      <c r="D60" s="21" t="s">
        <v>102</v>
      </c>
      <c r="E60" s="22"/>
      <c r="F60" s="23">
        <f>F61</f>
        <v>1357.6</v>
      </c>
    </row>
    <row r="61" spans="1:6" ht="63">
      <c r="A61" s="56" t="s">
        <v>74</v>
      </c>
      <c r="B61" s="21" t="s">
        <v>83</v>
      </c>
      <c r="C61" s="21" t="s">
        <v>104</v>
      </c>
      <c r="D61" s="21" t="s">
        <v>105</v>
      </c>
      <c r="E61" s="22"/>
      <c r="F61" s="23">
        <f>F62</f>
        <v>1357.6</v>
      </c>
    </row>
    <row r="62" spans="1:6" ht="31.5">
      <c r="A62" s="55" t="s">
        <v>73</v>
      </c>
      <c r="B62" s="21" t="s">
        <v>39</v>
      </c>
      <c r="C62" s="21" t="s">
        <v>15</v>
      </c>
      <c r="D62" s="21" t="s">
        <v>105</v>
      </c>
      <c r="E62" s="22">
        <v>200</v>
      </c>
      <c r="F62" s="23">
        <v>1357.6</v>
      </c>
    </row>
    <row r="63" spans="1:6" ht="47.25">
      <c r="A63" s="63" t="s">
        <v>106</v>
      </c>
      <c r="B63" s="19" t="s">
        <v>39</v>
      </c>
      <c r="C63" s="19" t="s">
        <v>15</v>
      </c>
      <c r="D63" s="19" t="s">
        <v>107</v>
      </c>
      <c r="E63" s="20"/>
      <c r="F63" s="25">
        <f>F64</f>
        <v>13</v>
      </c>
    </row>
    <row r="64" spans="1:6">
      <c r="A64" s="62" t="s">
        <v>108</v>
      </c>
      <c r="B64" s="21" t="s">
        <v>39</v>
      </c>
      <c r="C64" s="21" t="s">
        <v>104</v>
      </c>
      <c r="D64" s="21" t="s">
        <v>107</v>
      </c>
      <c r="E64" s="20"/>
      <c r="F64" s="25">
        <f>F65</f>
        <v>13</v>
      </c>
    </row>
    <row r="65" spans="1:6" ht="63">
      <c r="A65" s="56" t="s">
        <v>74</v>
      </c>
      <c r="B65" s="21" t="s">
        <v>83</v>
      </c>
      <c r="C65" s="21" t="s">
        <v>15</v>
      </c>
      <c r="D65" s="21" t="s">
        <v>109</v>
      </c>
      <c r="E65" s="20"/>
      <c r="F65" s="25">
        <f>F66</f>
        <v>13</v>
      </c>
    </row>
    <row r="66" spans="1:6" ht="31.5">
      <c r="A66" s="55" t="s">
        <v>73</v>
      </c>
      <c r="B66" s="21" t="s">
        <v>39</v>
      </c>
      <c r="C66" s="21" t="s">
        <v>15</v>
      </c>
      <c r="D66" s="21" t="s">
        <v>109</v>
      </c>
      <c r="E66" s="22">
        <v>200</v>
      </c>
      <c r="F66" s="23">
        <v>13</v>
      </c>
    </row>
    <row r="67" spans="1:6">
      <c r="A67" s="35" t="s">
        <v>66</v>
      </c>
      <c r="B67" s="19" t="s">
        <v>39</v>
      </c>
      <c r="C67" s="19" t="s">
        <v>15</v>
      </c>
      <c r="D67" s="19" t="s">
        <v>67</v>
      </c>
      <c r="E67" s="20"/>
      <c r="F67" s="25">
        <f>F68+F71</f>
        <v>172.8</v>
      </c>
    </row>
    <row r="68" spans="1:6" ht="31.5">
      <c r="A68" s="36" t="s">
        <v>54</v>
      </c>
      <c r="B68" s="21" t="s">
        <v>39</v>
      </c>
      <c r="C68" s="21" t="s">
        <v>15</v>
      </c>
      <c r="D68" s="22" t="s">
        <v>110</v>
      </c>
      <c r="E68" s="22"/>
      <c r="F68" s="23">
        <f>F69</f>
        <v>66.8</v>
      </c>
    </row>
    <row r="69" spans="1:6" ht="63">
      <c r="A69" s="56" t="s">
        <v>74</v>
      </c>
      <c r="B69" s="21" t="s">
        <v>39</v>
      </c>
      <c r="C69" s="21" t="s">
        <v>15</v>
      </c>
      <c r="D69" s="22" t="s">
        <v>111</v>
      </c>
      <c r="E69" s="22"/>
      <c r="F69" s="23">
        <f>F70</f>
        <v>66.8</v>
      </c>
    </row>
    <row r="70" spans="1:6" ht="31.5">
      <c r="A70" s="55" t="s">
        <v>73</v>
      </c>
      <c r="B70" s="21" t="s">
        <v>39</v>
      </c>
      <c r="C70" s="21" t="s">
        <v>15</v>
      </c>
      <c r="D70" s="22" t="s">
        <v>111</v>
      </c>
      <c r="E70" s="22">
        <v>200</v>
      </c>
      <c r="F70" s="23">
        <v>66.8</v>
      </c>
    </row>
    <row r="71" spans="1:6" ht="47.25">
      <c r="A71" s="60" t="s">
        <v>57</v>
      </c>
      <c r="B71" s="19" t="s">
        <v>39</v>
      </c>
      <c r="C71" s="19" t="s">
        <v>15</v>
      </c>
      <c r="D71" s="20" t="s">
        <v>96</v>
      </c>
      <c r="E71" s="20"/>
      <c r="F71" s="25">
        <f>F72+F74</f>
        <v>106</v>
      </c>
    </row>
    <row r="72" spans="1:6" ht="47.25">
      <c r="A72" s="61" t="s">
        <v>97</v>
      </c>
      <c r="B72" s="21" t="s">
        <v>39</v>
      </c>
      <c r="C72" s="21" t="s">
        <v>15</v>
      </c>
      <c r="D72" s="22" t="s">
        <v>98</v>
      </c>
      <c r="E72" s="22"/>
      <c r="F72" s="23">
        <f>F73</f>
        <v>67.8</v>
      </c>
    </row>
    <row r="73" spans="1:6" ht="63">
      <c r="A73" s="28" t="s">
        <v>69</v>
      </c>
      <c r="B73" s="21" t="s">
        <v>39</v>
      </c>
      <c r="C73" s="21" t="s">
        <v>15</v>
      </c>
      <c r="D73" s="22" t="s">
        <v>98</v>
      </c>
      <c r="E73" s="22">
        <v>100</v>
      </c>
      <c r="F73" s="23">
        <v>67.8</v>
      </c>
    </row>
    <row r="74" spans="1:6" ht="31.5">
      <c r="A74" s="28" t="s">
        <v>99</v>
      </c>
      <c r="B74" s="21" t="s">
        <v>39</v>
      </c>
      <c r="C74" s="21" t="s">
        <v>15</v>
      </c>
      <c r="D74" s="22" t="s">
        <v>100</v>
      </c>
      <c r="E74" s="22"/>
      <c r="F74" s="23">
        <f>F75</f>
        <v>38.200000000000003</v>
      </c>
    </row>
    <row r="75" spans="1:6" ht="32.25" thickBot="1">
      <c r="A75" s="55" t="s">
        <v>73</v>
      </c>
      <c r="B75" s="21" t="s">
        <v>39</v>
      </c>
      <c r="C75" s="21" t="s">
        <v>15</v>
      </c>
      <c r="D75" s="22" t="s">
        <v>100</v>
      </c>
      <c r="E75" s="22">
        <v>200</v>
      </c>
      <c r="F75" s="23">
        <v>38.200000000000003</v>
      </c>
    </row>
    <row r="76" spans="1:6" ht="16.5" thickBot="1">
      <c r="A76" s="64" t="s">
        <v>112</v>
      </c>
      <c r="B76" s="21" t="s">
        <v>39</v>
      </c>
      <c r="C76" s="21" t="s">
        <v>15</v>
      </c>
      <c r="D76" s="22" t="s">
        <v>113</v>
      </c>
      <c r="E76" s="22"/>
      <c r="F76" s="25">
        <f>F77+F79</f>
        <v>61.4</v>
      </c>
    </row>
    <row r="77" spans="1:6" ht="31.5">
      <c r="A77" s="65" t="s">
        <v>114</v>
      </c>
      <c r="B77" s="21" t="s">
        <v>39</v>
      </c>
      <c r="C77" s="21" t="s">
        <v>15</v>
      </c>
      <c r="D77" s="22" t="s">
        <v>115</v>
      </c>
      <c r="E77" s="22"/>
      <c r="F77" s="23">
        <f>F78</f>
        <v>42.9</v>
      </c>
    </row>
    <row r="78" spans="1:6" ht="31.5">
      <c r="A78" s="55" t="s">
        <v>73</v>
      </c>
      <c r="B78" s="21" t="s">
        <v>39</v>
      </c>
      <c r="C78" s="21" t="s">
        <v>15</v>
      </c>
      <c r="D78" s="22" t="s">
        <v>115</v>
      </c>
      <c r="E78" s="22">
        <v>200</v>
      </c>
      <c r="F78" s="23">
        <v>42.9</v>
      </c>
    </row>
    <row r="79" spans="1:6" ht="31.5">
      <c r="A79" s="26" t="s">
        <v>116</v>
      </c>
      <c r="B79" s="21" t="s">
        <v>39</v>
      </c>
      <c r="C79" s="21" t="s">
        <v>15</v>
      </c>
      <c r="D79" s="22" t="s">
        <v>117</v>
      </c>
      <c r="E79" s="22"/>
      <c r="F79" s="23">
        <f>F80</f>
        <v>18.5</v>
      </c>
    </row>
    <row r="80" spans="1:6" ht="55.5" customHeight="1">
      <c r="A80" s="55" t="s">
        <v>73</v>
      </c>
      <c r="B80" s="21" t="s">
        <v>39</v>
      </c>
      <c r="C80" s="21" t="s">
        <v>15</v>
      </c>
      <c r="D80" s="22" t="s">
        <v>117</v>
      </c>
      <c r="E80" s="22">
        <v>200</v>
      </c>
      <c r="F80" s="23">
        <v>18.5</v>
      </c>
    </row>
    <row r="81" spans="1:6">
      <c r="A81" s="4" t="s">
        <v>16</v>
      </c>
      <c r="B81" s="19" t="s">
        <v>39</v>
      </c>
      <c r="C81" s="19" t="s">
        <v>17</v>
      </c>
      <c r="D81" s="20"/>
      <c r="E81" s="20"/>
      <c r="F81" s="25">
        <f>F82+F86</f>
        <v>652.79999999999995</v>
      </c>
    </row>
    <row r="82" spans="1:6" ht="16.5" thickBot="1">
      <c r="A82" s="18" t="s">
        <v>18</v>
      </c>
      <c r="B82" s="19" t="s">
        <v>39</v>
      </c>
      <c r="C82" s="19" t="s">
        <v>19</v>
      </c>
      <c r="D82" s="20"/>
      <c r="E82" s="20"/>
      <c r="F82" s="25">
        <f>F83</f>
        <v>59.8</v>
      </c>
    </row>
    <row r="83" spans="1:6" ht="16.5" thickBot="1">
      <c r="A83" s="64" t="s">
        <v>112</v>
      </c>
      <c r="B83" s="21" t="s">
        <v>39</v>
      </c>
      <c r="C83" s="21" t="s">
        <v>19</v>
      </c>
      <c r="D83" s="22" t="s">
        <v>113</v>
      </c>
      <c r="E83" s="22"/>
      <c r="F83" s="25">
        <f>F84</f>
        <v>59.8</v>
      </c>
    </row>
    <row r="84" spans="1:6" ht="31.5">
      <c r="A84" s="65" t="s">
        <v>114</v>
      </c>
      <c r="B84" s="21" t="s">
        <v>39</v>
      </c>
      <c r="C84" s="21" t="s">
        <v>19</v>
      </c>
      <c r="D84" s="22" t="s">
        <v>115</v>
      </c>
      <c r="E84" s="22"/>
      <c r="F84" s="23">
        <f>F85</f>
        <v>59.8</v>
      </c>
    </row>
    <row r="85" spans="1:6" ht="31.5">
      <c r="A85" s="55" t="s">
        <v>73</v>
      </c>
      <c r="B85" s="21" t="s">
        <v>39</v>
      </c>
      <c r="C85" s="21" t="s">
        <v>19</v>
      </c>
      <c r="D85" s="22" t="s">
        <v>115</v>
      </c>
      <c r="E85" s="22">
        <v>200</v>
      </c>
      <c r="F85" s="23">
        <v>59.8</v>
      </c>
    </row>
    <row r="86" spans="1:6">
      <c r="A86" s="66" t="s">
        <v>24</v>
      </c>
      <c r="B86" s="67" t="s">
        <v>39</v>
      </c>
      <c r="C86" s="67" t="s">
        <v>25</v>
      </c>
      <c r="D86" s="68"/>
      <c r="E86" s="59"/>
      <c r="F86" s="69">
        <f>F88+F91</f>
        <v>593</v>
      </c>
    </row>
    <row r="87" spans="1:6">
      <c r="A87" s="35" t="s">
        <v>66</v>
      </c>
      <c r="B87" s="19"/>
      <c r="C87" s="70"/>
      <c r="D87" s="71" t="s">
        <v>67</v>
      </c>
      <c r="E87" s="72"/>
      <c r="F87" s="25">
        <f>F88+F91</f>
        <v>593</v>
      </c>
    </row>
    <row r="88" spans="1:6" ht="31.5">
      <c r="A88" s="37" t="s">
        <v>118</v>
      </c>
      <c r="B88" s="19" t="s">
        <v>39</v>
      </c>
      <c r="C88" s="19" t="s">
        <v>25</v>
      </c>
      <c r="D88" s="71" t="s">
        <v>119</v>
      </c>
      <c r="E88" s="20"/>
      <c r="F88" s="25">
        <f>F89</f>
        <v>507.8</v>
      </c>
    </row>
    <row r="89" spans="1:6" ht="63">
      <c r="A89" s="56" t="s">
        <v>74</v>
      </c>
      <c r="B89" s="19" t="s">
        <v>39</v>
      </c>
      <c r="C89" s="19" t="s">
        <v>120</v>
      </c>
      <c r="D89" s="38" t="s">
        <v>121</v>
      </c>
      <c r="E89" s="20"/>
      <c r="F89" s="25">
        <f>F90</f>
        <v>507.8</v>
      </c>
    </row>
    <row r="90" spans="1:6" ht="31.5">
      <c r="A90" s="55" t="s">
        <v>73</v>
      </c>
      <c r="B90" s="21" t="s">
        <v>39</v>
      </c>
      <c r="C90" s="21" t="s">
        <v>25</v>
      </c>
      <c r="D90" s="22" t="s">
        <v>121</v>
      </c>
      <c r="E90" s="22">
        <v>200</v>
      </c>
      <c r="F90" s="23">
        <v>507.8</v>
      </c>
    </row>
    <row r="91" spans="1:6">
      <c r="A91" s="37" t="s">
        <v>122</v>
      </c>
      <c r="B91" s="19" t="s">
        <v>39</v>
      </c>
      <c r="C91" s="19" t="s">
        <v>25</v>
      </c>
      <c r="D91" s="20" t="s">
        <v>123</v>
      </c>
      <c r="E91" s="20"/>
      <c r="F91" s="25">
        <f>F92</f>
        <v>85.2</v>
      </c>
    </row>
    <row r="92" spans="1:6" ht="63">
      <c r="A92" s="56" t="s">
        <v>74</v>
      </c>
      <c r="B92" s="19" t="s">
        <v>39</v>
      </c>
      <c r="C92" s="19" t="s">
        <v>25</v>
      </c>
      <c r="D92" s="20" t="s">
        <v>124</v>
      </c>
      <c r="E92" s="20"/>
      <c r="F92" s="25">
        <f>F93</f>
        <v>85.2</v>
      </c>
    </row>
    <row r="93" spans="1:6" ht="31.5">
      <c r="A93" s="55" t="s">
        <v>73</v>
      </c>
      <c r="B93" s="21" t="s">
        <v>39</v>
      </c>
      <c r="C93" s="21" t="s">
        <v>25</v>
      </c>
      <c r="D93" s="73" t="s">
        <v>125</v>
      </c>
      <c r="E93" s="22">
        <v>200</v>
      </c>
      <c r="F93" s="23">
        <v>85.2</v>
      </c>
    </row>
    <row r="94" spans="1:6">
      <c r="A94" s="4" t="s">
        <v>20</v>
      </c>
      <c r="B94" s="19" t="s">
        <v>39</v>
      </c>
      <c r="C94" s="19" t="s">
        <v>21</v>
      </c>
      <c r="D94" s="20"/>
      <c r="E94" s="20"/>
      <c r="F94" s="25">
        <f>F95+F108</f>
        <v>2585.4</v>
      </c>
    </row>
    <row r="95" spans="1:6">
      <c r="A95" s="4" t="s">
        <v>126</v>
      </c>
      <c r="B95" s="19" t="s">
        <v>39</v>
      </c>
      <c r="C95" s="19" t="s">
        <v>22</v>
      </c>
      <c r="D95" s="20"/>
      <c r="E95" s="20"/>
      <c r="F95" s="25">
        <f>F96</f>
        <v>1982.9</v>
      </c>
    </row>
    <row r="96" spans="1:6">
      <c r="A96" s="4" t="s">
        <v>66</v>
      </c>
      <c r="B96" s="19" t="s">
        <v>39</v>
      </c>
      <c r="C96" s="19" t="s">
        <v>22</v>
      </c>
      <c r="D96" s="20" t="s">
        <v>67</v>
      </c>
      <c r="E96" s="22"/>
      <c r="F96" s="23">
        <f>F97+F105</f>
        <v>1982.9</v>
      </c>
    </row>
    <row r="97" spans="1:6" ht="31.5">
      <c r="A97" s="18" t="s">
        <v>55</v>
      </c>
      <c r="B97" s="21" t="s">
        <v>39</v>
      </c>
      <c r="C97" s="21" t="s">
        <v>22</v>
      </c>
      <c r="D97" s="39" t="s">
        <v>127</v>
      </c>
      <c r="E97" s="22"/>
      <c r="F97" s="23">
        <f>F98+F100+F102</f>
        <v>1618.5</v>
      </c>
    </row>
    <row r="98" spans="1:6" ht="47.25">
      <c r="A98" s="44" t="s">
        <v>128</v>
      </c>
      <c r="B98" s="52" t="s">
        <v>39</v>
      </c>
      <c r="C98" s="52" t="s">
        <v>22</v>
      </c>
      <c r="D98" s="74" t="s">
        <v>129</v>
      </c>
      <c r="E98" s="53"/>
      <c r="F98" s="23">
        <f>F99</f>
        <v>1165.5999999999999</v>
      </c>
    </row>
    <row r="99" spans="1:6" ht="63">
      <c r="A99" s="28" t="s">
        <v>69</v>
      </c>
      <c r="B99" s="52" t="s">
        <v>39</v>
      </c>
      <c r="C99" s="52" t="s">
        <v>22</v>
      </c>
      <c r="D99" s="74" t="s">
        <v>129</v>
      </c>
      <c r="E99" s="53">
        <v>100</v>
      </c>
      <c r="F99" s="23">
        <v>1165.5999999999999</v>
      </c>
    </row>
    <row r="100" spans="1:6" ht="31.5">
      <c r="A100" s="28" t="s">
        <v>99</v>
      </c>
      <c r="B100" s="52" t="s">
        <v>39</v>
      </c>
      <c r="C100" s="52" t="s">
        <v>22</v>
      </c>
      <c r="D100" s="75" t="s">
        <v>130</v>
      </c>
      <c r="E100" s="53"/>
      <c r="F100" s="23">
        <f>F101</f>
        <v>204.4</v>
      </c>
    </row>
    <row r="101" spans="1:6" ht="32.25" thickBot="1">
      <c r="A101" s="55" t="s">
        <v>73</v>
      </c>
      <c r="B101" s="21" t="s">
        <v>39</v>
      </c>
      <c r="C101" s="21" t="s">
        <v>22</v>
      </c>
      <c r="D101" s="40" t="s">
        <v>130</v>
      </c>
      <c r="E101" s="22">
        <v>200</v>
      </c>
      <c r="F101" s="23">
        <v>204.4</v>
      </c>
    </row>
    <row r="102" spans="1:6" ht="16.5" thickBot="1">
      <c r="A102" s="64" t="s">
        <v>112</v>
      </c>
      <c r="B102" s="21" t="s">
        <v>39</v>
      </c>
      <c r="C102" s="21" t="s">
        <v>22</v>
      </c>
      <c r="D102" s="22" t="s">
        <v>113</v>
      </c>
      <c r="E102" s="22"/>
      <c r="F102" s="25">
        <f>F103</f>
        <v>248.5</v>
      </c>
    </row>
    <row r="103" spans="1:6" ht="31.5">
      <c r="A103" s="65" t="s">
        <v>114</v>
      </c>
      <c r="B103" s="21" t="s">
        <v>39</v>
      </c>
      <c r="C103" s="21" t="s">
        <v>22</v>
      </c>
      <c r="D103" s="22" t="s">
        <v>115</v>
      </c>
      <c r="E103" s="22"/>
      <c r="F103" s="23">
        <f>F104</f>
        <v>248.5</v>
      </c>
    </row>
    <row r="104" spans="1:6" ht="31.5">
      <c r="A104" s="55" t="s">
        <v>73</v>
      </c>
      <c r="B104" s="21" t="s">
        <v>39</v>
      </c>
      <c r="C104" s="21" t="s">
        <v>22</v>
      </c>
      <c r="D104" s="22" t="s">
        <v>115</v>
      </c>
      <c r="E104" s="22">
        <v>200</v>
      </c>
      <c r="F104" s="23">
        <v>248.5</v>
      </c>
    </row>
    <row r="105" spans="1:6" ht="31.5">
      <c r="A105" s="41" t="s">
        <v>56</v>
      </c>
      <c r="B105" s="21" t="s">
        <v>39</v>
      </c>
      <c r="C105" s="21" t="s">
        <v>22</v>
      </c>
      <c r="D105" s="40" t="s">
        <v>131</v>
      </c>
      <c r="E105" s="22"/>
      <c r="F105" s="25">
        <f>F106</f>
        <v>364.4</v>
      </c>
    </row>
    <row r="106" spans="1:6" ht="47.25">
      <c r="A106" s="61" t="s">
        <v>128</v>
      </c>
      <c r="B106" s="21" t="s">
        <v>39</v>
      </c>
      <c r="C106" s="21" t="s">
        <v>22</v>
      </c>
      <c r="D106" s="40" t="s">
        <v>132</v>
      </c>
      <c r="E106" s="22"/>
      <c r="F106" s="23">
        <f>F107</f>
        <v>364.4</v>
      </c>
    </row>
    <row r="107" spans="1:6" ht="63">
      <c r="A107" s="28" t="s">
        <v>69</v>
      </c>
      <c r="B107" s="21" t="s">
        <v>39</v>
      </c>
      <c r="C107" s="21" t="s">
        <v>22</v>
      </c>
      <c r="D107" s="40" t="s">
        <v>132</v>
      </c>
      <c r="E107" s="22">
        <v>100</v>
      </c>
      <c r="F107" s="23">
        <v>364.4</v>
      </c>
    </row>
    <row r="108" spans="1:6">
      <c r="A108" s="76" t="s">
        <v>44</v>
      </c>
      <c r="B108" s="77" t="s">
        <v>39</v>
      </c>
      <c r="C108" s="19" t="s">
        <v>45</v>
      </c>
      <c r="D108" s="39"/>
      <c r="E108" s="20"/>
      <c r="F108" s="25">
        <f>F110</f>
        <v>602.5</v>
      </c>
    </row>
    <row r="109" spans="1:6">
      <c r="A109" s="78" t="s">
        <v>66</v>
      </c>
      <c r="B109" s="19" t="s">
        <v>39</v>
      </c>
      <c r="C109" s="19" t="s">
        <v>45</v>
      </c>
      <c r="D109" s="39" t="s">
        <v>67</v>
      </c>
      <c r="E109" s="20"/>
      <c r="F109" s="25">
        <f>F110</f>
        <v>602.5</v>
      </c>
    </row>
    <row r="110" spans="1:6" ht="47.25">
      <c r="A110" s="60" t="s">
        <v>57</v>
      </c>
      <c r="B110" s="19" t="s">
        <v>39</v>
      </c>
      <c r="C110" s="19" t="s">
        <v>45</v>
      </c>
      <c r="D110" s="39" t="s">
        <v>96</v>
      </c>
      <c r="E110" s="20"/>
      <c r="F110" s="25">
        <f>F111</f>
        <v>602.5</v>
      </c>
    </row>
    <row r="111" spans="1:6" ht="47.25">
      <c r="A111" s="61" t="s">
        <v>97</v>
      </c>
      <c r="B111" s="21" t="s">
        <v>39</v>
      </c>
      <c r="C111" s="21" t="s">
        <v>45</v>
      </c>
      <c r="D111" s="40" t="s">
        <v>98</v>
      </c>
      <c r="E111" s="22"/>
      <c r="F111" s="23">
        <f>F112</f>
        <v>602.5</v>
      </c>
    </row>
    <row r="112" spans="1:6" ht="63">
      <c r="A112" s="28" t="s">
        <v>69</v>
      </c>
      <c r="B112" s="21" t="s">
        <v>39</v>
      </c>
      <c r="C112" s="21" t="s">
        <v>45</v>
      </c>
      <c r="D112" s="40" t="s">
        <v>98</v>
      </c>
      <c r="E112" s="22">
        <v>100</v>
      </c>
      <c r="F112" s="23">
        <v>602.5</v>
      </c>
    </row>
    <row r="113" spans="1:6">
      <c r="A113" s="4" t="s">
        <v>23</v>
      </c>
      <c r="B113" s="9"/>
      <c r="C113" s="9"/>
      <c r="D113" s="5"/>
      <c r="E113" s="5"/>
      <c r="F113" s="25">
        <f>F13+F42+F48+F56+F81+F94</f>
        <v>11859.4</v>
      </c>
    </row>
    <row r="115" spans="1:6" ht="18.75">
      <c r="A115" s="1" t="s">
        <v>30</v>
      </c>
      <c r="F115" s="2" t="s">
        <v>31</v>
      </c>
    </row>
  </sheetData>
  <mergeCells count="8">
    <mergeCell ref="A6:F6"/>
    <mergeCell ref="A7:F7"/>
    <mergeCell ref="A8:F8"/>
    <mergeCell ref="A10:A11"/>
    <mergeCell ref="B10:B11"/>
    <mergeCell ref="C10:C11"/>
    <mergeCell ref="D10:D11"/>
    <mergeCell ref="E10:E1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</vt:lpstr>
      <vt:lpstr>'Приложение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2014-04-28T05:37:28Z</cp:lastPrinted>
  <dcterms:created xsi:type="dcterms:W3CDTF">2006-09-16T00:00:00Z</dcterms:created>
  <dcterms:modified xsi:type="dcterms:W3CDTF">2017-04-12T08:51:11Z</dcterms:modified>
</cp:coreProperties>
</file>